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0320" activeTab="0"/>
  </bookViews>
  <sheets>
    <sheet name="Φύλλο1" sheetId="1" r:id="rId1"/>
  </sheets>
  <definedNames/>
  <calcPr fullCalcOnLoad="1"/>
</workbook>
</file>

<file path=xl/sharedStrings.xml><?xml version="1.0" encoding="utf-8"?>
<sst xmlns="http://schemas.openxmlformats.org/spreadsheetml/2006/main" count="684" uniqueCount="350">
  <si>
    <t>Α/Α</t>
  </si>
  <si>
    <t>ΠΕΡΙΓΡΑΦΗ ΕΙΔΟΥΣ</t>
  </si>
  <si>
    <t>Μ.Μ.</t>
  </si>
  <si>
    <t>ΠΟΣΟΣΤΟ ΦΠΑ</t>
  </si>
  <si>
    <t>ΤΕΜ</t>
  </si>
  <si>
    <t xml:space="preserve"> ΕΤΗΣΙΑ Π/Υ ΔΑΠΑΝΗ  ΜΕ ΦΠΑ</t>
  </si>
  <si>
    <t>ΕΤΗΣΙΑ Π/Υ ΔΑΠΑΝΗ ΧΩΡΙΣ ΦΠΑ</t>
  </si>
  <si>
    <t>ΔΙΕΤΗΣ Π/Υ ΔΑΠΑΝΗ  ΜΕ ΦΠΑ</t>
  </si>
  <si>
    <t>ΔΙΕΤΗΣ Π/Υ ΔΑΠΑΝΗ ΧΩΡΙΣ ΦΠΑ</t>
  </si>
  <si>
    <t>ΑΠΑΙΤΟΥΜΕΝΗ ΠΟΣΟΤΗΤΑ ΓΙΑ 2 ΕΤΗ</t>
  </si>
  <si>
    <t>ΠΑΡΑΤΗΡΗΤΗΡΙΟ ΤΙΜΩΝ</t>
  </si>
  <si>
    <t>ΑΠΑΙΤΟΥΜΕΝΗ ΕΤΗΣΙΑ ΠΟΣΟΤΗΤΑ /ΕΤΟΣ</t>
  </si>
  <si>
    <t>Π/Υ ΤΙΜΗ /ΤΕΜ ΧΩΡΙΣ ΦΠΑ</t>
  </si>
  <si>
    <t>ΠΡΟΣΦΕΡΟΜΕΝΗ ΤΙΜΗ /ΤΕΜ ΧΩΡΙΣ ΦΠΑ</t>
  </si>
  <si>
    <t>ΕΤΗΣΙΑ ΠΡΟΣΦΕΡΟΜΕΝΗ ΤΙΜΗ ΧΩΡΙΣ ΦΠΑ</t>
  </si>
  <si>
    <t>ΕΤΗΣΙΑ ΠΡΟΣΦΕΡΟΜΕΝΗ ΤΙΜΗ ΜΕ ΦΠΑ</t>
  </si>
  <si>
    <t>ΔΙΕΤΗΣ ΠΡΟΣΦΕΡΟΜΕΝΗ ΤΙΜΗ ΧΩΡΙΣ ΦΠΑ</t>
  </si>
  <si>
    <t>ΔΙΕΤΗΣ ΠΡΟΣΦΕΡΟΜΕΝΗ ΤΙΜΗ ΜΕ ΦΠΑ</t>
  </si>
  <si>
    <t>ΟΥΡΟΣΥΛΛΕΚΤΕΣ ΩΡΙΑΙΑΣ ΜΕΤΡΗΣΗΣ.</t>
  </si>
  <si>
    <t>ΣΑΚΟΥΛΕΣ ΠΡΟΦYΛΑΞΗΣ ΦΩΤΟΕΥΑΙΣΘΗΤΩΝ ΥΓΡΩΝ ΜΕ ΟΠΤΙΚΟ ΦΙΛΤΡΟ, ΝΑ ΠΑΡΕΧΟΥΝ ΠΛΗΡΗΣ ΠΡΟΣΤΑΣΙΑ ΑΠΟ ΤΙΣ UV ΑΚΤΙΝΟΒΟΛΙΕΣ, ΔΙΑΣΤ.  ΠΕΡΙΠΟΥ 10Χ23M(100ΜL)</t>
  </si>
  <si>
    <t>ΣΑΚΟΥΛΕΣ ΠΡΟΦYΛΑΞΗΣ ΦΩΤΟΕΥΑΙΣΘΗΤΩΝ ΥΓΡΩΝ ΜΕ ΟΠΤΙΚΟ ΦΙΛΤΡΟ, ΝΑ ΠΑΡΕΧΟΥΝ ΠΛΗΡΗΣ ΠΡΟΣΤΑΣΙΑ ΑΠΟ ΤΙΣ UV ΑΚΤΙΝΟΒΟΛΙΕΣ, ΔΙΑΣΤ.  ΠΕΡΙΠΟΥ 13Χ30M(250ΜL)</t>
  </si>
  <si>
    <t>ΣΑΚΟΥΛΕΣ ΠΡΟΦΥΛΑΞΗΣ ΦΩΤΟΕΥΑΙΣΘΗΤΩΝ ΥΓΡΩΝ ΜΕ ΟΠΤΙΚΟ ΦΙΛΤΡΟ, ΝΑ ΠΑΡΕΧΟΥΝ ΠΛΗΡΗΣ ΠΡΟΣΤΑΣΙΑ ΑΠΟ ΤΙΣ UV ΑΚΤΙΝΟΒΟΛΙΕΣ, ΔΙΑΣΤ.  ΠΕΡΙΠΟΥ 17,5Χ35M(500-1000ΜL)</t>
  </si>
  <si>
    <t>ΜΑΣΚΕΣ 02 ΕΝΗΛΙΚΩΝ ΑΠΛΕΣ ΜΕ ΣΩΛΗΝΑ ΠΑΡΟΧΗΣ ΟΞΥΓΟΝΟΥ, LATEX FREE</t>
  </si>
  <si>
    <t>ΜΑΣΚΕΣ 02 ΠΑΙΔΩΝ ΑΠΛΕΣ ΜΕ ΣΩΛΗΝΑ ΠΑΡΟΧΗΣ ΟΞΥΓΟΝΟΥ, LATEX FREE</t>
  </si>
  <si>
    <t>ΑΝΑΛΩΣΙΜΟ ΣΕΤ ΣΩΛΗΝΩΝ,ΑΠΟΣΤΕΙΡΩΜΕΝΟ,ΑΠΟ PVC ΓΙΑ ΣΥΣΚΕΥΗ ΠΛΥΣΗΣ.</t>
  </si>
  <si>
    <t>ΕΙΔΙΚΗ ΑΛΟΙΦΗ ΓΙΑ ΕΠΙΚΟΛΛΟΥΜΕΝΑ ΗΛΕΚΤΡΟΔΙΑ ΝΑ ΕΦΑΠΤΕΤΑΙ ΣΩΣΤΑ ΜΕ ΤΑ ΗΛΕΚΤΡΟΔΙΑ, ΝΑ ΜΗΝ ΥΓΡΟΠΟΙΕΙΤΑΙ, ΝΑ ΚΑΘΑΡΙΖΕΤΑΙ ΕΥΚΟΛΑ, ΝΑ ΜΗ ΠΡΟΚΑΛΕΙ ΦΘΟΡΑ ΣΤΑ ΗΛΕΚΤΡΟΔΙΑ ΤΟΥ ΜΗΧΑΝΗΜΑΤΟΣ ΚΑΙ ΝΑ ΜΗΝ ΕΠΗΡΕΑΖΕΤΑΙ ΑΠΟ ΤΗΝ ΘΕΡΜΟΚΡΑΣΙΑ ΤΟΥ ΠΕΡΙΒΑΛΛΟΝΤΟΣ</t>
  </si>
  <si>
    <t>ΝΕΟΓΝΙΚΟΙ ΑΙΣΘΗΤΗΡΕΣ ΠΟΛΛΑΠΛΩΝ ΧΡΗΣΕΩΝ SOFT TIP ΤΕΧΝΟΛΟΓΙΑΣ OXYMAX, ΠΟΥ ΕΙΝΑΙ ΣΥΜΒΑΤΟΙ ΜΕ ΤΑ ΥΠΑΡΧΟΝΤΑ ΟΞΥΜΕΤΡΑ NELLCOR</t>
  </si>
  <si>
    <t>ΦΙΛΤΡΑ ΓΙΑ ΚΥΤΙΑ ΑΠΟΣΤΕΙΡΩΣΗΣ Μ. Χ. ΔΙΑΜΕΤΡΟΥ ΚΑΤΑΣΚΕΥΗΣ NON-WOVEN, ΜΕ ΔΕΙΚΤΗ ΑΤΜΟΥ ΔΙΑΜΕΤΡΟΥ 19 mm  ΣΥΜΦΩΝΑ ΜΕ ΤΑ ISO ΚΑΙ ΤΙΣ ΕΥΡΩΠΑΙΚΕΣ ΠΡΟΔΙΑΓΡΑΦΕΣ</t>
  </si>
  <si>
    <t>ΛΕΠΙΔΕΣ ΑΣΗΠΤΗΣ ΣΥΓΚΟΛΗΣΗΣ</t>
  </si>
  <si>
    <t>ΣΩΛΗΝΑΡΙΑ ΟΡΟΥ ΧΩΡΗΤΙΚΟΤΗΤΑΣ 8-10ML ΚΑΙ ΔΙΑΣΤΑΣΕΩΝ 16Χ100MM, ΧΩΡΙΣ ΑΝΤΙΠΗΚΤΙΚΟ ΚΑΙ ΜΕ GEL ΔΙΑΧΩΡΙΣΜΟΥ</t>
  </si>
  <si>
    <t>ΣΠΡΕΙ ΣΥΝΤΗΡΗΤΙΚΟ ΕΡΓΑΛΕΙΩΝ ΜΕ ΙΑΤΡΙΚΟ ΛΕΥΚΟ ΛΑΔΙ ΓΙΑ ΤΗΝ ΣΥΝΤΗΡΗΣΗ ΕΡΓΑΛΕΙΩΝ ΠΡΙΝ ΤΗΝ ΑΠΟΣΤΕΙΡΩΣΗ ΣΕ ΥΓΡΟ ΚΛΙΒΑΝΟ</t>
  </si>
  <si>
    <t xml:space="preserve">ΓΛΩΣΣΟΠΙΕΣΤΡΑ ΞΥΛΙΝΑ Μ.Χ. ΑΠΟΣΤΕΙΡΩΜΕΝΑ 150mmX17mm </t>
  </si>
  <si>
    <t>ΣΚΑΡΦΙΣΤΗΡΕΣ</t>
  </si>
  <si>
    <t>ΣΕΤ ΚΑΣΕΤΑΣ ΕΛΕΓΧΟΜΕΝΗΣ ΧΟΡΗΓΗΣΗΣ</t>
  </si>
  <si>
    <t>ΣΕΤ ΔΟΧΕΙΟΥ ΣΥΛΛΟΓΗΣ ΕΚΚΡΙΣΕΩΝ ΜΕ GEL ΣΤΑΘΕΡΟΠΟΙΗΣΗΣ 500 ml</t>
  </si>
  <si>
    <t xml:space="preserve"> ΣΕΤ ΣΠΟΓΓΟΥ ΠΟΛΥΟΥΡΕΘΑΝΗΣ ΠΟΥ ΝΑ ΚΑΛΥΠΤΕΙ ΕΠΙΦΑΝΕΙΑ 10 χ 15cm.</t>
  </si>
  <si>
    <t>ΑΠΟΘΕΜΑΤΙΚΟΣ ΑΣΚΟΣ ΓΙΑ AMBU MARK IV ΕΝΗΛΙΚΩΝ</t>
  </si>
  <si>
    <t>ΑΠΟΘΕΜΑΤΙΚΟΣ ΑΣΚΟΣ ΓΙΑ AMBU MARK IV ΠΑΙΔΩΝ ΚΑΙ ΒΡΕΦΩΝ</t>
  </si>
  <si>
    <t>ΕΡΓΑΛΕΙΟ ΚΑΘΗΛΩΣΗΣ ΡΑΜΜΑΤΩΝ, ΤΥΠΟΥ ΒΕΛΟΝΗΣ ΓΙΑ ΤΗ ΣΥΓΚΛΙΣΗ ΤΩΝ ΟΠΩΝ ΕΙΣΟΔΟΥ ΤΩΝ ΤΡΟΚΑΡ ΓΙΑ ΤΗΝ ΑΠΟΦΥΓΗ ΜΕΤΕΓΧΕΙΡΗΤΙΚΩΝ ΚΗΛΩΝ (ENDOCLOSE)</t>
  </si>
  <si>
    <t>ΓΡΑΜΜΗ ΣΥΝΔΕΣΗΣ ΜΙΑΣ ΧΡΗΣΗΣ ΓΙΑ ΤΟ ΣΥΣΤΗΜΑ ΠΟΛΛΑΠΛΩΝ ΑΣΘΕΝΩΝ (ΣΕΤ ΜΕ ΚΩΔΙΚΟ 2-1311050008)</t>
  </si>
  <si>
    <t>ΟΔΗΓΟ ΣΥΡΜΑ ΤΥΠΟΥ MULTIFLEX</t>
  </si>
  <si>
    <t>ΚΑΘΕΤΗΡΑΣ 2WAY OVER THE WIRE</t>
  </si>
  <si>
    <t>ΣΥΝΔΕΤΙΚΟ ΤΡΙΠΛΗΣ ΡΟΗΣ ΜΕ ΚΛΕΙΔΩΜΑ ΑΝΑ 45 ΜΟΙΡΕΣ &amp; ΠΡΟΕΚΤΑΣΗ ΠΟΥ ΔΕΝ ΤΣΑΚΙΖΕΙ 7cm,ΞΕΧΩΡΙΣΤΗ ΒΑΛΒΙΔΑ ΜΟΝΟ ΕΓΧΥΣΗΣ Η ΟΠΟΙΑ ΝΑ ΔΙΑΘΕΤΕΙ ΜΗ ΑΠΟΣΠΩΜΕΝΟ ΚΑΠΑΚΙ ΠΡΟΣ ΑΠΟΦΥΓΗ ΛΟΙΜΩΞΕΩΝ</t>
  </si>
  <si>
    <t>ΑΙΣΘΗΤΗΡΕΣ ΑΝΑΙΜΑΚΤΗΣ ΜΕΤΡΗΣΗΣ ΑΙΜΟΣΦΑΙΡΙΝΗΣ</t>
  </si>
  <si>
    <t>ΠΙΠΙΛΕΣ ΓΙΑ ΤΙΣ ΑΝΑΓΚΕΣ ΤΩΝ ΠΡΟΩΡΩΝ ΝΕΟΓΝΩΝ ΜΕ ΒΑΡΟΣ ΕΩΣ 1750gr</t>
  </si>
  <si>
    <t>ΠΙΠΙΛΕΣ ΓΙΑ ΤΙΣ ΑΝΑΓΚΕΣ ΤΩΝ ΠΡΟΩΡΩΝ ΝΕΟΓΝΩΝ ΜΕ ΒΑΡΟΣ ΑΠΟ 1800 ΕΩΣ 2500gr</t>
  </si>
  <si>
    <t>ΚΥΠΕΛΛΑ ΣΥΛΛΟΓΗΣ ΟΥΡΩΝ ΑΠΟΣΤΕΙΡΩΜΕΝΑ 60ml</t>
  </si>
  <si>
    <t>ΚΥΠΕΛΛΑ ΣΥΛΛΟΓΗΣ ΟΥΡΩΝ ΑΠΟΣΤΕΙΡΩΜΕΝΑ 120ml</t>
  </si>
  <si>
    <t>ΜΑΣΚΕΣ ΥΨΗΛΗΣ ΠΡΟΣΤΑΣΙΑΣ PFF-2</t>
  </si>
  <si>
    <t>ΠΕΤΣΕΤΕΣ ΚΑΘΑΡΙΣΜΟΥ ΑΣΘΕΝΩΝ ΕΜΠΟΤΙΣΜΕΝΕΣ ΜΕ ΔΙΜΕΘΙΚΟΝΗ ΚΑΙ ΧΛΩΡΕΞΙΔΙΝΗ (25cm x 33cm) ΚΑΙ ΠΑΧΟΥΣ 60g/m2</t>
  </si>
  <si>
    <t>ΓΑΝΤΙΑ ΧΕΙΡΟΥΡΓΙΚΑ ΑΠΟΣΤΕΙΡΩΜΕΝΑ ΛΑΤΕΞ ΧΩΡΙΣ ΠΟΥΔΡΑ</t>
  </si>
  <si>
    <t>ΠΛΑΣΤΙΚΑ ΜΠΟΥΚΑΛΙΑ 130ml ΠΟΛΛΑΠΛΩΝ ΧΡΗΣΕΩΝ ΜΕ ΚΑΠΑΚΙ ΜΕ ΦΥΛΛΟ ΑΛΟΥΜΙΝΙΟΥ (ΓΙΑ ΠΑΣΤΕΡΙΩΤΗ ΜΗΤΡΙΚΟΥ  ΓΑΛΑΚΤΟΣ), ΣΕ ΑΤΟΜΙΚΗ ΑΠΟΣΤΕΙΡΩΜΕΝΗ ΣΑΚΟΥΛΑ</t>
  </si>
  <si>
    <t>ΠΛΑΣΤΙΚΑ ΜΠΟΥΚΑΛΙΑ 50ml ΜΙΑΣ ΧΡΗΣΗΣ ΜΕ ΑΠΛΟ ΚΑΠΑΚΙ, ΣΕ ΑΤΟΜΙΚΗ ΑΠΟΣΤΕΙΡΩΜΕΝΗ ΣΑΚΟΥΛΑ</t>
  </si>
  <si>
    <t>ΚΑΠΑΚΙ ΜΕ ΦΥΛΛΟ ΑΛΟΥΜΙΝΙΟΥ ΜΙΑΣ ΧΡΗΣΗΣ, ΑΠΟΣΤΕΙΡΩΜΕΝΟ &amp; ΣΥΣΚΕΥΑΣΜΕΝΟ ΑΝΑ ΤΕΜΑΧΙΟ, ΚΑΤΑΛΛΗΛΟ ΓΙΑ ΤΑ ΜΠΟΥΚΑΛΙΑ ΠΑΣΤΕΡΙΩΣΗΣ ΜΗΤΡΙΚΟΥ ΓΑΛΑΚΤΟΣ</t>
  </si>
  <si>
    <t>ΧΕΙΡΟΥΡΓΙΚΗ ΜΠΛΟΥΖΑ ΥΠΕΡΕΝΙΣΧΥΜΕΝΗ ΣΤΟ ΘΩΡΑΚΑ,ΣΤΑ ΜΑΝΙΚΙΑ ΚΑΙ ΕΣΩΤΕΡΙΚΑ ΜΕΡΗ,ΜΗΚΟΣ ΠΕΡΙΠΟΥ 150 CM ,MH ΑΠΟΣΤΕΙΡΩΜΕΝΗ</t>
  </si>
  <si>
    <t>ΕΡΓΑΛΕΙΟ ΚΑΘΑΡΙΣΜΟΥ ΚΑΝΑΛΙΩΝ ΕΝΔΟΣΚΟΠΙΩΝ ΜΕ ΕΥΚΑΜΠΤΑ ΜΑΚΤΡΑ ΔΙΑΜΕΤΡΟΥ 2,8mm Έως 5,00mm, ΜΗΚΟΣ 2200mm</t>
  </si>
  <si>
    <t>FULL FACE VENTED ΜΑΣΚΑ ΜΗ ΕΠΕΜΒΑΤΙΚΟΥ ΑΕΡΙΣΜΟΥ MEΓΕΘΟΥΣ LARGE-MEDIUM  ΣΥΜΒΑΤΗ ΓΙΑ ΜΗΧΑΝΗΜΑ HFT 500</t>
  </si>
  <si>
    <t>ΣΥΣΚΕΥΗ ΧΟΡΗΓΗΣΗΣ ΕΝΤΕΡΙΚΩΝ ΔΙΑΛΥΜΑΤΩΝ ΜΕΣΩ ΑΝΤΛΙΑΣ ΜΕ ΣΑΚΟ, ΣΥΜΒΑΤΗ ΜΕ ΤΗΝ ΑΝΤΛΙΑ ABBOTT FREE GO</t>
  </si>
  <si>
    <t>ΟΥΡΟΛΟΓΙΚΑ ΟΔΗΓΑ ΣΥΡΜΑΤΑ ΝΙΤΙΝΟΛΗΣ ΜΕ 3cm ΕΥΚΑΜΠΤΟ ΑΚΡΟ ΠΛΑΤΙΝΑΣ ΚΑΙ ΕΝΔΕΙΚΤΙΚΕΣ ΠΛΑΓΙΕΣ ΡΙΓΕΣ. ΝΑ ΕΧΟΥΝ ΥΔΡΟΦΙΛΗ ΕΠΙΚΑΛΥΨΗ ΣΤΑ ΤΕΛΕΥΤΑΙΑ 60cm ΚΑΙ ΝΑ ΔΙΑΤΙΘΕΝΤΑΙ ΣΕ ΔΙΑΜΕΤΡΟ 0,035¨¨ και 0,038¨¨ ΕΥΘΕΑ Ή ΚΥΡΤΑ ΚΑΙ ΣΥΝΟΛΙΚΟ ΜΗΚΟΣ 150cm.</t>
  </si>
  <si>
    <t>Φιάλη συλλογής 150 cc, από διάφανη σιλικόνη, με βαλβίδα μη επιστροφής για σύνδεση με τις επίπεδες παροχετεύσεις</t>
  </si>
  <si>
    <t>ΚΑΛΛΥΜΑ ΧΕΙΡΟΥΡΓΙΚΗΣ ΤΡΑΠΕΖΑΣ ΤΕΧΟΛΟΓΙΑΣ SAP ΑΠΟΛΥΤΟΥ  ΦΡΑΓΜΟΥ , ΥΠΕΡΑΠΟΡΡΟΦΗΤΙΚΟ ΦΥΛΛΟ ΔΙΑΤΗΡΗΣΗΣ ΑΠΟΛΥΤΗΣ ΣΤΕΓΑΝΗΣ ΕΠΙΦΑΝΕΙΑΣ ΣΤΗΝ ΕΠΑΦΗ ΜΕ ΤΟΝ ΑΣΘΕΝΗ , ΜΑΛΑΚΟ ΣΤΕΡΕΟΠΟΙΗΤΗ ΥΓΡΩΝ ΠΟΥ ΜΕΤΑΣΧΗΜΑΤΙΖΕΙ ΤΑ ΥΓΡΑ ΣΕ ΤΖΕΛ</t>
  </si>
  <si>
    <t>SPRAY ΑΦΑΙΡΕΣΗΣ ΕΠΙΘΕΜΑΤΩΝ ΚΑΘΕ ΕΙΔΟΥΣ(ΛΕΥΚΟΠΛΑΣΤ, ΕΠΙΘΕΜΑΤΑ ΣΤΗΡΙΞΗΣ ΦΛΕΒΟΚΑΘΕΤΗΡΑ -ΚΕΝΤΡΙΚΩΝ ΓΡΑΜΜΩΝ),ΝΑ ΜΗΝ ΠΕΡΙΕΧΕΙ ΑΛΚΟΟΛ, ΝΑ ΣΤΕΓΝΩΝΕΙ ΑΜΕΣΑ ΚΑΙ ΝΑ ΜΗΝ ΕΜΠΟΔΙΖΕΙ ΤΗΝ ΤΟΠΟΘΕΤΗΣΗ ΝΕΟΥ ΕΠΙΘΕΜΑΤΟΣ.ΝΑ ΜΠΟΡΕΙ ΝΑ ΧΡΗΣΙΜΟΠΟΙΗΘΕΙ ΚΑΙ ΣΕ ΕΡΕΘΙΣΜΕΝΟ ΔΕΡΜΑ</t>
  </si>
  <si>
    <t>Απορροφήσιμο αιμοστατικό, από 100% βιολογικά σωματίδια MPH προερχόμενα από φυτικό άμυλο</t>
  </si>
  <si>
    <t>ΣΕΤ LRS ΛΕΥΚΑΦΑΙΡΕΜΕΝΩΝ ΥΠΕΡΣΥΜΠΥΚΝΩΜΕΝΩΝ ΑΙΜΟΠΕΤΑΛΙΩΝ</t>
  </si>
  <si>
    <t>ΑΣΚΟΣ ΜΕ PAS (ΠΡΟΣΘΕΤΙΚΟ ΔΙΑΛΥΜΑ ΑΙΜΟΠΕΤΑΛΙΩΝ) 300ML</t>
  </si>
  <si>
    <t>RESMED OXYGEN CONNECTOR PORT</t>
  </si>
  <si>
    <t>ΣΥΣΚΕΥΕΣ ΧΟΡΗΓΗΣΗΣ ΥΓΡΩΝ ΔΙΑΛΥΜΑΤΩΝ ΧΑΜΗΛΗΣ ΑΠΟΡΡΟΦΗΣΗΣ ΠΟΛΥΑΙΘΥΛΕΝΙΟΥ (PE) ΓΙΑ ΑΝΤΛΙΕΣ, ΠΟΥ ΔΙΑΘΕΤΟΥΝ ΛΟΓΙΣΜΙΚΟ ΜΕΙΩΣΗΣ ΣΦΑΛΜΑΤΩΝ ΧΟΡΗΓΗΣΗΣ ΚΑΙ ΒΙΒΛΙΟΘΗΚΗΣ 5000 ΦΑΡΜΑΚΩΝ ΣΥΜΒΑΤΗ ΜΕ ΑΝΤΛΙΕΣ BAXTER ΕVO IQ LPV</t>
  </si>
  <si>
    <t>ΣΥΡΜΑΤΙΝΟΣ ΟΔΗΓΟΣ ΑΠΟ ΑΝΟΞΕΙΔΩΤΟ ΑΤΣΑΛΙ ΤΥΠΟΥ LUNDERQUIST, ΔΙΑΜΕΤΡΟΥ 0,025-0,035" ΚΑΙ ΜΗΚΟΥΣ 70-80ΕΚ, ΜΕ ΕΥΘΥ ΑΚΡΟ, ΙΣΧΥΡΗΣ ΔΟΜΗΣ ΚΑΤΑΛΛΗΛΟΣ ΓΙΑ ΧΡΗΣΗ ΣΕ ΝΕΦΡΟΣΤΟΜΙΕΣ. ΝΑ ΦΕΡΕΙ ΕΠΙΚΑΛΥΨΗ PTFE ΓΙΑ ΑΥΞΗΜΕΝΗ ΟΛΙΣΘΗΡΟΤΗΤΑ ΚΑΙ ΠΡΟΩΘΗΣΙΜΟΤΗΤΑ</t>
  </si>
  <si>
    <t>ΛΑΜΕΣ ΔΙΑΣΩΛΗΝΩΣΗΣ ΑΝΤΙΘΑΜΒΩΤΙΚΕΣ (FOG FREE) ΜΙΑΣ ΧΡΗΣΕΩΣ ΓΙΑ ΤΟ ΒΙΝΤΕΟ-ΛΑΡΥΓΓΟΣΚΟΠΙΟ MCGRATH (ΔΩΡΕΑ)</t>
  </si>
  <si>
    <t>ΕΙΔΙΚΗ ΛΕΠΙΔΑ ΓΙΑ ΕΞΑΙΡΕΤΙΚΑ ΔΥΣΚΟΛΕΣ ΔΙΑΣΩΛΗΝΩΣΕΙΣ ΓΙΑ ΤΟ ΒΙΝΤΕΟΛΑΡΥΓΓΟΣΚΟΠΙΟ  MCGRATH (ΔΩΡΕΑ)</t>
  </si>
  <si>
    <t>ΣΤΥΛΕΟΣ ΒΙΟΨΙΑΣ</t>
  </si>
  <si>
    <t>ΑΝΤΙΜΙΚΡΟΒΙΑΚΗ ΚΑΣΕΤΙΝΑ ΤΡΙΟΔΩΝ ΣΤΡΟΦΙΓΓΩΝ ΜΕ ΑΚΑΜΠΤΟ ΠΕΡΙΒΛΗΜΑ ΚΑΙ ΣΠΟΓΓΟ ΕΜΠΟΤΙΣΜΟΥ ΜΕ ΑΠΟΛΥΜΑΝΤΙΚΑ ΜΕΣΑ</t>
  </si>
  <si>
    <t>ΘΗΛΕΣ ΣΙΤΙΣΗΣ ΑΠΟ ΣΙΛΙΚΟΝΗ ΑΝΑΤΟΜΙΚΗ ΜΕ ΒΑΛΒΙΔΑ ΓΙΑ ΝΕΟΓΝΑ 0-6 ΜΗΝΩΝ ΠΟΛΛΑΠΛΩΝ ΧΡΗΣΕΩΝ</t>
  </si>
  <si>
    <t>Αιμοστατικό μεμβράνη μηριαίας αρτηρίας  από βιοπολυμερές χιτοζάνης  συζευγμένη με κατεχόλη</t>
  </si>
  <si>
    <t>Συσκευή διάνοιξης και επανεισαγωγής χρόνιων ολικών αποφράξεων που αποτελείται από καθετήρα 4Fr μονού αυλού με άκαμπτο μεταλλικό περιφερικό άκρο.</t>
  </si>
  <si>
    <t>ΕΙΔΙΚΑ ΚΑΛΥΜΜΑΤΑ ΠΑΠΟΥΤΣΙΩΝ ΣΥΜΒΑΤΑ ΜΕ ΤΟ ΜΗΧΑΝΗΜΑ ΕΦΑΡΜΟΓΗΣ ΚΑΛΥΜΜΑΤΟΣ ΠΑΠΟΥΤΣΙΩΝ TMATIC</t>
  </si>
  <si>
    <t>Διάλυμα έκπλυσης για καθαρισμό, πλύση και ενυδάτωση των τραυμάτων</t>
  </si>
  <si>
    <t>ΦΟΡΜΑΚΙ ΥΠΟΘΕΡΜΙΑΣ ΝΕΟΓΝΩΝ ΜΙΑΣ ΧΡΗΣΗΣ</t>
  </si>
  <si>
    <t>ΠΛΗΡΕΣ ΣΥΣΤΗΜΑ ΑΝΑΛΩΣΙΜΩΝ ΓΙΑ ΤΗΝ ΠΑΡΑΓΩΓΗ ΛΕΥΚΑΦΑΙΡΕΜΕΝΩΝ ΕΡΥΘΡΟΚΥΤΤΑΡΩΝ  ΠΡΟ ΤΗΣ ΑΠΟΘΗΚΕΥΣΗΣ, ΠΛΑΣΜΑΤΟΣ ΚΑΙ ΛΕΥΚΑΦΑΙΡΕΜΕΝΩΝ ΑΙΜΟΠΕΤΑΛΙΩΝ ΑΠΟ Byffy Coat</t>
  </si>
  <si>
    <t>Super Mega Cassettes (Κασσέτες βιοψίας άσπρου χρώματος για τομές μεγάλων ιστοτεμαχίων τύπου Super Mega)</t>
  </si>
  <si>
    <t>Super Mega Slides (Αντικειμενοφόρες πλάκες μεγάλων διαστάσεων ιδανικές για χρήση κατά την επεξεργασία Mega Cassettes)</t>
  </si>
  <si>
    <t>Super Mega Coverslipps (Καλυπτρίδες διαστάσεων 50χ64mm και πάχους 1, ιδανικές για κάλυψη Super Mega Slides)</t>
  </si>
  <si>
    <t>ΣΩΛΗΝΕΣ ΤΡΑΧΕΙΟΣΤΟΜΙΑΣ ΕΝΗΛΙΚΩΝ (ΔΙΠΛΟΥ ΑΥΛΟΥ) ΜΕ ΑΕΡΟΘΑΛΑΜΟ (Cuff)</t>
  </si>
  <si>
    <t>ΣΩΛΗΝΕΣ ΤΡΑΧΕΙΟΣΤΟΜΙΑΣ ΕΝΗΛΙΚΩΝ ΟΜΙΛΙΑΣ (ΔΙΠΛΟΥ ΑΥΛΟΥ) ΜΕ ΑΕΡΟΘΑΛΑΜΟ (Cuff)</t>
  </si>
  <si>
    <t>AMBU ΠΑΙΔΙΚΗ ΟΓΚΟΥ 500ml+-50ml ΑΠΟ ΣΙΛΙΚΟΝΗ ΜΕ ΑΠΟΘΕΜΑΤΙΚΟ ΑΣΚΟ ΚΑΙ ΒΑΛΒΙΔΑ ΕΚΤΟΝΩΣΗΣ ΣΤΑ 40cm H2O ΚΑΙ ΔΥΝΑΤΟΤΗΤΑ ΥΠΟΔΟΧΗΣ ΕΞΩΤΕΡΙΚΗΣ ΒΑΛΒΙΔΑΣ PEEP ΜΕΧΡΙ ΚΑΙ 20cm H2O</t>
  </si>
  <si>
    <t>Δακτύλιος μέτρησης της αντιδραστικότητας και των διαστάσεων της κόρης του οφθάλμου</t>
  </si>
  <si>
    <t>ΚΟΥΒΈΡΤΑ ΨΎΞΗΣ-ΘΈΡΜΑΝΣΗΣ ΜΙΑΣ ΧΡΉΣΗΣ ΔΙΑΣΤΆΣΕΩΝ 63,5CMX162,5CM ΓΙΑ ΜΗΧΑΝΉΜΑΤΑ BIANKETROL III ΤΟΥ ΟΊΚΟΥ GENTTHERM-CSZ (ΔΩΡΕΆ ΥΠΟΥΡΓΕΊΟΥ)</t>
  </si>
  <si>
    <t>ΥΠΕΡΑΠΟΡΡΟΦΗΤΙΚΟΣ ΤΑΠΗΤΑΣ ΧΕΙΡΟΥΡΓΙΟΥ ΜΙΑΣ ΧΡΗΣΗΣ, ΧΩΡΙΣ ΛΑΤΕΞ (LATEX free) ΚΑΙ ΦΘΑΛΙΚΕΣ ΕΝΩΣΕΙΣ (DHPE free)</t>
  </si>
  <si>
    <t>ΕΞΩΤΕΡΙΚΗ ΜΗ ΜΗΧΑΝΙΚΗ ΒΑΛΒΙΔΑ/ΦΙΛΤΡΟ ΔΙΑΚΟΠΗΣ ΤΗΣ ΑΝΑΡΡΟΦΗΣΗΣ ΛΟΓΩ ΥΠΕΡΧΕΙΛΙΣΗΣ ΚΑΙ ΣΥΓΚΡΑΤΗΣΗΣ ΑΕΡΟΛΥΜΑΤΩΝ ΚΑΙ ΥΔΡΟΛΥΜΑΤΩΝ. ΤΟΠΟΘΕΤΕΙΤΑΙ ΜΕΤΑΞΥ ΤΟΥ ΣΑΚΟΥ ΑΝΑΡΡΟΦΗΣΗΣ ΚΑΙ ΤΟΥ ΕΦΑΡΜΟΖΟΜΕΝΟΥ ΚΕΝΟΥ, ΠΟΛΛΑΠΛΩΝ ΧΡΗΣΕΩΝ ΚΑΙ ΑΤΟΜΙΚΗ ΣΥΣΚΕΥΑΣΙΑ</t>
  </si>
  <si>
    <t>Σετ αντικατάστασης γαστροστομίας</t>
  </si>
  <si>
    <t>ΣΥΣΤΗΜΑ ΣΤΗΡΙΞΗΣ ΣΑΚΟΥ ΑΝΔΡΙΚΟΥ ΟΥΡΟΔΟΧΕΙΟΥ ΜΕ ΧΕΙΡΟΛΑΒΗ</t>
  </si>
  <si>
    <t>ΣΦΟΥΓΓΑΡΑΚΙΑ ΒΙΟΨΙΩΝ</t>
  </si>
  <si>
    <t>ΨΗΦΙΑΚΑ ΘΕΡΜΟΜΕΤΡΑ ΥΨΗΛΗΣ ΑΚΡΙΒΕΙΑΣ ΚΑΙ ΓΙΑ ΠΑΙΔΙΑΤΡΙΚΗ ΧΡΗΣΗ</t>
  </si>
  <si>
    <t>ΤΟΥΡΝΙΚΕ (ΑΙΜΟΣΤΑΤΙΚΟΣ ΙΜΑΝΤΑΣ) ΓΙΑ ΠΑΙΔΙΑ ΜΙΑΣ ΧΡΗΣΗΣ</t>
  </si>
  <si>
    <t>ΕΙΔΙΚΟ ΣΤΕΡΕΩΤΙΚΟ ΣΩΛΗΝΩΝ ΤΡΑΧΕΙΟΣΤΟΜΙΑΣ</t>
  </si>
  <si>
    <t>ΚΕΝΤΡΙΚΟΙ ΦΛΕΒΙΚΟΙ ΚΑΘΕΤΗΡΕΣ 4 ΑΥΛΩΝ, ΔΙΑΜΕΤΡΟΥ 8.5 FR, ΜΗΚΟΥΣ 20 CM Κ 16CM</t>
  </si>
  <si>
    <t>ΣΩΛΗΝΑΡΙΑ ΣΥΛΛΟΓΗ ΑΙΜΑΤΟΣ</t>
  </si>
  <si>
    <t>ΜΠΑΣΚΕΤ ΜΗΧΑΝΙΚΗΣ ΛΙΘΟΤΡΙΨΙΑΣ -TRAPEZOID</t>
  </si>
  <si>
    <t>Διπλό οδηγό σύρμα μαστού αποστειρωμένο με καθοδήγηση υπερήχου και μαστογράφου</t>
  </si>
  <si>
    <t>ΛΑΒΙΔΕΣ ΒΙΟΨΙΑΣ M. Χ. JUMBO ΜΕ ΑΝΟΙΓΜΑ ΣΙΑΓΩΝΩΝ 8,3mm</t>
  </si>
  <si>
    <t>ΛΑΣΤΙΧΑΚΙΑ ΠΕΡΙΔΕΣΗΣ ΑΓΓΕΙΩΝ ΝΕΥΡΩΝ ΑΠΟΣΤΕΙΡΩΜΕΝΑ ΑΚΤΙΝΟΣΚΙΕΡΑ ΣΕ 4 ΧΡΩΜΑΤΑ ΓΙΑ ΕΝΤΟΛΗ ΑΝΑΓΝΩΡΙΣΗ.ΛΕΠΤΑ-ΜΕΣΑΙΑ-ΦΑΡΔΙΑ 1M-1,5M  2M</t>
  </si>
  <si>
    <t>ΑΛΟΥΜΙΝΟΣΕΝΔΟΝΑ 140Χ220 CM ΠΕΡΙΠΟΥ</t>
  </si>
  <si>
    <t>ΡΥΓΧΗ ΑΝΑΡΡΟΦΗΣΗΣ ΤΥΠΟΥ YANKAUER ΜΑΖΙ ΜΕ ΛΑΣΤΙΧΟ 2 ΜΕΤΡΩΝ ΠΕΡΙΠΟΥ, ΜΕ ΑΕΡΑΓΩΓΟ.</t>
  </si>
  <si>
    <t>ΡΥΓΧΗ ΑΝΑΡΡΟΦΗΣΗΣ ΠΛΑΣΤΙΚΑ ΚΙΤΡΙΝΑ ΑΠΟ 5-200ML</t>
  </si>
  <si>
    <t>ΡΥΓΧΗ ΑΝΑΡΡΟΦΗΣΗΣ ΠΛΑΣΤΙΚΑ ΚΙΤΡΙΝΑ ΑΠΟ 5-200ΜL, ΑΠΟΣΤΕΙΡΩΜΕΝΑ</t>
  </si>
  <si>
    <t>ΡΥΓΧΗ ΑΝΑΡΡΟΦΗΣΗΣ ΠΛΑΣΤΙΚΑ ΜΠΛΕ ΑΠΟ 200ΜL - 1000ΜL, ΑΠΟΣΤΕΙΡΩΜΕΝΑ</t>
  </si>
  <si>
    <t>ΚΑΘΕΤΉΡΕΣ ΟΜΦΑΛΙΚΉΣ ΑΡΤΗΡΊΑΣ ΑΠΟΣΤΕΙΡΩΜΈΝΟΙ   ΝΟ 5  ΤΩΝ 50 ΕΚΑΤΟΣΤΏΝ ΚΛΕΙΣΤΟΎ ΆΚΡΟΥ</t>
  </si>
  <si>
    <t>ΚΑΘΕΤΗΡΕΣ ΟΜΦΑΛΙΚΟΙ ΑΠΟ PVC,ΑΚΤΙΝΟΣΚΙΕΡΟΙ, ΑΤΡΑΥΜΑΤΙΚΟΙ, ΒΑΘΜΟΝΟΜΗΜΕΝΟΙ, ΜΗΚΟΥΣ 40CM Μ.Χ.ΑΠΟΣΤEIR. NO-3,5</t>
  </si>
  <si>
    <t>ΚΑΘΕΤΗΡΕΣ ΟΜΦΑΛΙΚΟΙ 2 ΑΥΛΩΝ -2Χ24-5G ΑΠΟ ΑΛΙΦΑΤΙΚΗ ΠΟΛΥΟΥΡΕΘΑΝΗ ΜΗΚΟΥΣ 20-40ΕΚ ΑΚΤΙΝΟΣΚΙΕΡΟΙ ΝΑ ΦΕΡΟΥΝ ΕΝΔΕΙΞΕΙΣ ΜΗΚΟΥΣ ΑΝΑ 1 ΕΚΑΤΟΣΤΟ ΚΑΙ ΣΤΑ ΠΛΕΓΜΑΤΑ.</t>
  </si>
  <si>
    <t>ΠΟΤΗΡΑΚΙΑ ΠΛΑΣΤΙΚΑ ΦΑΡΜΑΚΩΝ 25ML</t>
  </si>
  <si>
    <t>ΔΕΙΚΤΗΣ-ΑΜΠΟΥΛΑ ΒΙΟΛΟΓΙΚΟΣ ΤΑΧΕΙΑΣ ΑΝΑΓΝΩΣΗΣ ΑΠΟΤΕΛΕΣΜΑΤΟΣ 1-2 ΩΡΕΣ</t>
  </si>
  <si>
    <t>ΔΕΙΚΤΗΣ ΧΗΜΙΚΟΣ ΕΣΩΤΕΡΙΚΟΣ, ΥΓΡΟΣ ΜΕ ΑΤΜΟ ΑΠΟΣΤΕΙΡΩΣΗΣ, ΠΟΛΥΠΑΡΑΜΕΤΡΙΚΟΣ, ΕΛΕΥΘΕΡΟΣ ΜΟΛΥΒΔΟΥ ΚΑΙ ΒΑΡΕΩΝ ΜΕΤΑΛΛΩΝ</t>
  </si>
  <si>
    <t>ΧΗΜΙΚΟΙ ΔΕΙΚΤΕΣ ΞΗΡΟΥ ΚΛΙΒΑΝΟΥ</t>
  </si>
  <si>
    <t>ΣΥΣΚΕΥΕΣ ΠΛΗΡΩΣΗΣ ΜΙΑΣ ΧΡΗΣΗΣ, ΜΕ ΜΑΝΟΜΕΤΡΟ ΑΝΑΛΟΓΙΚΗΣ ΕΝΔΕΙΞΗΣ 30 BAR ΚΑΙ ΠΛΑΣΤΙΚΟ ΠΕΡΙΣΤΡΟΦΕΑ ΣΥΡΜΑΤΟΣ,ΣΥΝΔΕΤΙΚΟ Υ ΜΕ ΠΕΡΙΣΤΡΕΦΟΜΕΝΗ ΑΙΜΟΣΤΑΤΙΚΗ ΒΑΛΒΙΔΑ,ΒΕΛΟΝΗ ΕΙΣΑΓΩΓΗΣ ΣΥΡΜΑΤΟΣ</t>
  </si>
  <si>
    <t>ΜΠΙΜΠΕΡΟ ΓΥΆΛΙΝΑ ΜΕ ΔΙΑΓΡΆΜΜΙΣΗ 125ML PYREX ΜΕ ΘΗΛΉ ΑΠΌ ΚΑΟΥΤΣΟΎΚ</t>
  </si>
  <si>
    <t>ΜΠΙΜΠΕΡΌ ΓΥΆΛΙΝΑ ΜΕ ΔΙΑΓΡΆΜΜΙΣΗ ΑΠΌ 20CC ΈΩΣ 240ML PYREX ΜΕ ΘΗΛΉ ΑΠΌ ΚΑΟΥΤΣΟΎΚ</t>
  </si>
  <si>
    <t>ΣΕΤ ΠΑΡΕΝΤΕΡΙΚΗΣ ΔΙΑΤΡΟΦΗΣ  ΜΕΣΟΥ ΑΝΤΛΙΑΣ ΤΥΠΟΥ ΜΜ 12 ΓΙΑ 45 ΠΑΡΕΝΤΕΡΙΚΕΣ</t>
  </si>
  <si>
    <t>ΕΛΑΣΤΟΜΕΡΗΣ ΦΟΡΗΤΗ ΑΝΤΛΙΑ 100ML - 2ML/H - 2 ΗΜΕΡΩΝ ΤΥΠΟΥ AUTOFUSER</t>
  </si>
  <si>
    <t>ΦΟΡΗΤΕΣ ΑΝΤΛΙΕΣ ΜΗΧΑΝΙΚΕΣ ΜΕ ΑΠΟΘΕΜΑΤΙΚΟ ΑΣΚΟ 120ML ΚΑΙ ΡΥΘΜΟ ΕΓΧΥΣΗΣ 0,5-3,5 ML/H, 1-7 ML/H ΚΑΙ 2-14 ML/H ΡΥΘΜΙΖΟΜΕΝΕΣ</t>
  </si>
  <si>
    <t>ΦΟΡΗΤΕΣ ΑΝΤΛΙΕΣ ΕΛΑΣΤΟΜΕΡΕΙΣ ΜΙΑΣ ΧΡΗΣΕΩΣ ΜΕ ΑΠΟΥΣΙΑ ΔΙΑΚΟΠΤΗ ΡΟΗΣ ΜΕ ΜΕΤΑΒΛΗΤΟ ΡΥΘΜΟ ΧΟΡΗΓΗΣΗΣ 2-4-6 ML/HR</t>
  </si>
  <si>
    <t>ΦΟΡΗΤΕΣ ΑΝΤΛΙΕΣ ΕΛΑΣΤΟΜΕΡΕΙΣ ΜΙΑΣ ΧΡΗΣΕΩΣ ΜΕ ΑΠΟΥΣΙΑ ΔΙΑΚΟΠΤΗ ΡΟΗΣ ΜΕ ΜΕΤΑΒΛΗΤΟ ΡΥΘΜΟ ΧΟΡΗΓΗΣΗΣ 5-7-12 ML/HR</t>
  </si>
  <si>
    <t>ΦΙΛΤΡΑ ΕΝΔΟΦΛΕΒΙΑΣ ΧΟΡΗΓΗΣΗΣ ΥΓΡΩΝ ΔΙΑΛΥΜΑΤΩΝ ΜΕΜΒΡΑΝΗΣ POSIDYNE 0.2 Μ ΓΙΑ ΚΑΤΑΚΡΑΤΗΣΗ ΜΙΚΡΟΒΙΩΝ ΚΑΙ ΕΝΔΟΤΟΞΙΝΩΝ, ΔΙΑΡΚΕΙΑΣ 96 ΩΡΩΝ</t>
  </si>
  <si>
    <t>ΦΙΛΤΡΑ ΧΟΡΗΓΗΣΗΣ ΠΑΡΕΝΤΕΡΙΚΗΣ ΔΙΑΤΡΟΦΗΣ ΣΤΑ 1.2 Μ ΓΙΑ ΚΑΤΑΚΡΑΤΗΣΗ ΜΙΚΡΟΣΩΜΑΤΙΔΙΩΝ ΚΑΙ CANDIDA ALBICANS ΓΙΑ ΧΡΗΣΗ 48 ΩΡΩΝ</t>
  </si>
  <si>
    <t>ΠΡΟΕΚΤΑΣΕΙΣ ΧΑΜΗΛΩΝ ΠΙΕΣΕΩΝ ΧΩΡΙΣ 3-WAY, ΠΡΟΕΚΤΑΣΗ ΜΕ Τ</t>
  </si>
  <si>
    <t>ΠΡΟΕΚΤΑΣΕΙΣ ΧΑΜΗΛΩΝ ΠΙΕΣΕΩΝ ΧΩΡΙΣ 3-WAY, ΜΕ LUERLOCK, ΜΗΚΟΣ 50-75 CM</t>
  </si>
  <si>
    <t xml:space="preserve">ΠΡΟΕΚΤΑΣΕΙΣ ΥΨΗΛΩΝ ΠΙΕΣΕΩΝ, ΑΡΣΕΝΙΚΟ-ΑΡΣΕΝΙΚΟ, 90 CM ΠΕΡΙΠΟΥ </t>
  </si>
  <si>
    <t>ΦΟΡΗΤΕΣ ΑΝΤΛΙΕΣ ΕΓΧΥΣΗΣ ΦΑΡΜΑΚΩΝ Μ.Χ. ΜΕ ΔΥΝΑΤΟΤΗΤΑ ΜΕΤΑΒΑΛΛΟΜΕΝΗΣ ΡΟΗΣ ΑΠΟ 1ML ΕΩΣ 15ML ΤΗΝ ΩΡΑ, ΚΛΕΙΣΤΟΥ ΚΥΚΛΩΜΑΤΟΣ ΜΕ ΔΙΠΛΟ ΦΙΛΤΡΟ, ΜΠΑΛΟΝΙ ΣΙΛΙΚΟΝΗΣ ΚΑΙ ΚΡΥΣΤΑΛΛΟ ΕΛΕΓΧΟΥ ΡΟΗΣ</t>
  </si>
  <si>
    <t>ΣΥΣΤΗΜΑ ΑΝΑΡΡΟΦΗΣΗΣ ΚΛΕΙΣΤΟΥ ΑΚΡΟΥ ΜΕ ΠΛΑΓΙΑ ΟΠΗ, ΝΑ ΔΙΑΘΕΤΕΙ ΑΚΡΟ ΣΕ ΣΧΗΜΑ ΝΥΣΤΕΡΙ ΚΑΙ ΤΟ ΑΚΡΟ ΝΑ ΕΙΝΑΙ ΑΠΑΡΑΙΤΗΤΑ ΚΛΕΙΣΤΟ</t>
  </si>
  <si>
    <t>ΤΡΙΑΥΛΙΚΑ ΣΥΣΤΗΜΑΤΑ ΠΟΛΥΟΥΡΕΘΑΝΗΣ ΓΙΑ ΕΓΧΥΣΗ ΦΑΡΜΑΚΟΥ ΧΩΡΙΣ ΤΗ ΧΡΗΣΗ ΒΕΛΟΝΑΣ ΜΕΣΩ ΑΝΤΙΜΙΚΡΟΒΙΑΚΟΥ ΠΩΜΑΤΟΣ ΓΙΑ ΠΡΟΛΗΨΗ ΛΟΙΜΩΞΕΩΝ ΜΕ ΔΙΑΦΟΡΕΤΙΚΟ ΕΥΡΟΣ ΑΥΛΩΝ, ΜΗΚΟΥΣ 6, 8 ΚΑΙ 10 CM</t>
  </si>
  <si>
    <t>ΠΡΟΕΚΤΑΣΕΙΣ ΥΨΗΛΩΝ ΠΙΕΣΕΩΝ ΑΡΣΕΝΙΚΟ-ΑΡΣΕΝΙΚΟ 60CM</t>
  </si>
  <si>
    <t>ΣΥΣΤΗΜΑΤΑ ΓΙΑ ΧΟΡΗΓΗΣΗ ΕΝΤΕΡΙΚΗΣ ΔΙΑΤΡΟΦΗΣ ΜΕΣΟΥ ΑΝΤΛΙΑΣ ΜΕ ΣΑΚΚΟ 1,5 ΛΙΤΡΩΝ</t>
  </si>
  <si>
    <t>ΛΑΠΑΡΟΣΚΟΠΙΚΟ ΨΑΛΙΔΙ ΔΙΑΜΕΤΡΟΥ 5MM ΚΥΡΤΟ ΜΕ ΜΑΚΡΙΑ ΑΚΡΑ ΣΤΗΝ ΣΥΣΚΕΥΑΣ. ΠΕΡΙΛΑΜΒΑΝΕΤΑΙ ΚΑΙ ΚΑΛΩΔΙΟ 3,05Μ</t>
  </si>
  <si>
    <t>ΕΝΔΟΣΚΟΠΙΚΟ ΝΤΙΣΕΚΤΕΡ MARYLAND</t>
  </si>
  <si>
    <t>ΣΥΣΚΕΥΕΣ ΜΕΤΑΓΓΙΣΗΣ ΑΙΜΑΤΟΣ ΟΓΚΟΜΕΤΡΙΚΗ ΤΥΠΟΥ HEMOSET</t>
  </si>
  <si>
    <t>ΣΥΣΚΕΥΗ ΧΟΡΗΓΗΣΗΣ ΑΙΜΑΤΟΣ</t>
  </si>
  <si>
    <t>ΣΥΣΚΕΥΗ ΟΓΚΟΜΕΤΡΙΚΗΣ ΧΟΡΗΓΗΣΗΣ ΥΓΡΩΝ ΤΥΠΟΥ DIAL-A-FLO ΜΙΚΡΟΣΤΑΓΟΝΩΝ ΡΥΘΜΙΣΤΗΣ ΡΟΗΣ + ΣΥΣΚΕΥΗ ΟΡΟΥ</t>
  </si>
  <si>
    <t>ΣΥΣΚΕΥΗ ΟΓΚΟΜΕΤΡΙΚΗΣ ΧΟΡΗΓΗΣΗΣ ΥΓΡΩΝ ΤΥΠΟΥ DIAL-A-FLO ΜΙΚΡΟΣΤΑΓΟΝΩΝ ΧΩΡΙΣ ΣΥΣΚΕΥΗ ΜΕ ΠΡΟΕΚΤΑΣΗ</t>
  </si>
  <si>
    <t>ΣΥΣΚΕΥΗ ΟΓΚΟΜΕΤΡΙΚΗΣ ΧΟΡΗΓΗΣΗΣ ΥΓΡΩΝ ΤΥΠΟΥ SOLUSET ΜΕ ΟΓΚΟΜΕΤΡΙΚΟ ΘΑΛΑΜΟ ΤΩΝ 150ML ΜΙΚΡΟΣΤΑΓΟΝΩΝ</t>
  </si>
  <si>
    <t>ΑΝΑΡΤΗΡΕΣ ΟΥΡΟΣΥΛΛΕΚΤΩΝ ΜΕΤΑΛΛΙΚΟΙ, ΚΛΙΝΗΣ ΜΕ ΣΤΡΟΓΓΥΛΗ ΣΤΗΡΙΞΗ</t>
  </si>
  <si>
    <t>ΕΛΑΣΤΙΚΟΣ ΔΙΚΤΥΩΤΟΣ ΕΠΙΔΕΣΜΟΣ ΝΟ9 ΣΩΛΗΝΟΕΙΔΗΣ.</t>
  </si>
  <si>
    <t>ΚΑΛΤΣΕΣ ΕΛΑΣΤΙΚΕΣ ΑΝΤΙΘΡΟΜΒΩΤΙΚΕΣ ΜΗΡΟΥ, ΛΕΥΚΕΣ ΔΙΑΦΟΡΩΝ ΜΕΓΕΘΩΝ</t>
  </si>
  <si>
    <t>ΘΕΡΜΟΜΕΤΡΑ ΝΟΣΗΛΕΙΑΣ ΗΛΕΚΤΡΟΝΙΚΑ</t>
  </si>
  <si>
    <t>ΣΑΚΟΥΛΑ ΣΥΛΛΟΓΗΣ ΠΑΡΑΣΚΕΥΑΣΜΑΤΩΝ ΔΙΑΣΤΑΣΕΩΝ 12Χ20CM</t>
  </si>
  <si>
    <t>ΚΑΘΕΤΗΡΕΣ ΕΝΤΕΡΙΚΗΣ ΔΙΑΤΡΟΦΗΣ ΜΕ ΟΔΗΓΟ FR 12, 45ΙΝ</t>
  </si>
  <si>
    <t>ΡΙΝΟΓΑΣΤΡΙΚΟΙ ΣΩΛΗΝΕΣ ΔΙΑΤΡΟΦΗΣ 12-14FR, 36 ΙΝ</t>
  </si>
  <si>
    <t>ΚΑΘΕΤΉΡΕΣ ΣΙΤΊΣΕΩΣ ΑΠΟΣΤΕΙΡΩΜΈΝΟΙ, ΚΑΤΑΣΚΕΥΑΣΜΈΝΟΙ ΑΠΌ PVC MEDICAL GRADE ΝΟ5,6,8 ΚΑΙ ΝΟ10 ΤΩΝ 60 ΕΚΑΤΟΣΤΏΝ ΑΚΤΙΝΟΣΚΙΕΡΟΊ</t>
  </si>
  <si>
    <t>ΚΑΘΕΤΉΡΕΣ ΑΕΡΙΩΝ ΠΛΑΣΤΙΚΟΊ, ΚΑΤΑΣΚΕΥΑΣΜΈΝΟΙ ΑΠΌ PVC MEDICAL GRADE, ΑΠΟΣΤΕΙΡΩΜΈΝΟΙ, ΤΩΝ 40 ΕΚΑΤΟΣΤΏΝ ΜΕ ΥΠΟΔΟΧΉ ΝΟ 22</t>
  </si>
  <si>
    <t>ΚΑΘΕΤΉΡΕΣ ΑΕΡΙΩΝ ΠΛΑΣΤΙΚΟΊ, ΚΑΤΑΣΚΕΥΑΣΜΈΝΟΙ ΑΠΌ PVC MEDICAL GRADE, ΑΠΟΣΤΕΙΡΩΜΈΝΟΙ, ΤΩΝ 40 ΕΚΑΤΟΣΤΏΝ ΜΕ ΥΠΟΔΟΧΉ, ΝΟ 28</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</si>
  <si>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90Χ250 MM ΠΕΡΙΠΟΥ</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</si>
  <si>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90Χ200 MM ΠΕΡΙΠΟΥ</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</si>
  <si>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130Χ270 MM ΠΕΡΙΠΟΥ</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</si>
  <si>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150Χ300 MM ΠΕΡΙΠΟΥ</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</si>
  <si>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200Χ350 MM ΠΕΡΙΠΟΥ</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</si>
  <si>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250Χ400 MM ΠΕΡΙΠΟΥ</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</si>
  <si>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300Χ450 MM ΠΕΡΙΠΟΥ</t>
  </si>
  <si>
    <t>ΚΑΣΕΤΑ ΑΠΟΣΤΕΙΡΩΣΗΣ ΚΛΙΒΑΝΟΥ ΠΛΑΣΜΑΤΟΣ</t>
  </si>
  <si>
    <t>ΧΗΜΙΚΟΙ ΕΣΩΤΕΡΙΚΟΙ ΔΕΙΚΤΕΣ ΑΠΟΣΤΕΙΡΩΣΗΣ ΓΙΑ ΚΛΙΒΑΝΟ ΠΛΑΣΜΑΤΟΣ</t>
  </si>
  <si>
    <t>ΒΙΟΛΟΓΙΚΟΙ ΔΕΙΚΤΕΣ ΓΙΑ ΚΛΙΒΑΝΟ ΠΛΑΣΜΑΤΟΣ</t>
  </si>
  <si>
    <t>ΡΟΛΑ ΑΠΟΣΤΕΙΡΩΣΗΣ ΚΛΙΒΑΝΩΝ ΠΛΑΣΜΑΤΟΣ ΔΙΑΣΤΑΣΗΣ 75 MM X 70 M</t>
  </si>
  <si>
    <t>ΡΟΛΑ ΑΠΟΣΤΕΙΡΩΣΗΣ ΚΛΙΒΑΝΩΝ ΠΛΑΣΜΑΤΟΣ ΔΙΑΣΤΑΣΗΣ 150 MM X 70 M</t>
  </si>
  <si>
    <t>ΡΟΛΑ ΑΠΟΣΤΕΙΡΩΣΗΣ ΚΛΙΒΑΝΩΝ ΠΛΑΣΜΑΤΟΣ ΔΙΑΣΤΑΣΗΣ 200 MM X 70 M</t>
  </si>
  <si>
    <t>ΡΟΛΑ ΑΠΟΣΤΕΙΡΩΣΗΣ ΚΛΙΒΑΝΩΝ ΠΛΑΣΜΑΤΟΣ ΔΙΑΣΤΑΣΗΣ 250 MM X 70 M</t>
  </si>
  <si>
    <t>ΡΟΛΑ ΑΠΟΣΤΕΙΡΩΣΗΣ ΚΛΙΒΑΝΩΝ ΠΛΑΣΜΑΤΟΣ ΔΙΑΣΤΑΣΗΣ 350 MM X 70 M</t>
  </si>
  <si>
    <t>ΡΟΛΑ ΑΠΟΣΤΕΙΡΩΣΗΣ ΚΛΙΒΑΝΩΝ ΠΛΑΣΜΑΤΟΣ ΔΙΑΣΤΑΣΗΣ 500 MM X 70 M</t>
  </si>
  <si>
    <t>ΦΥΛΛΑ ΧΑΡΤΟΥ ΠΕΡΙΤΥΛΙΞΗΣ ΠΑΚΕΤΩΝ ΧΕΙΡ/ΓΕΙΟΥ ΠΕΝΤΕ ΣΤΡΩΜΑΤΩΝ, ΔΙΑΣΤ.120Χ120CM, ΑΠΟΤΕΛΟΥΜΕΝΟ ΑΠΟ ΙΝΙΔΙΑ ΠΟΛΥΠΡΟΠΥΛΕΝΙΟΥ, ΕΝΙΣΧΥΜΕΝΟ ΓΙΑ ΠΙΟ ΒΑΡΙΑ ΑΝΤΙΚΕΙΜΕΝΑ</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</si>
  <si>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90Χ150 MM ΠΕΡΙΠΟΥ</t>
  </si>
  <si>
    <t>ΘΗΚΕΣ ΑΠΟΣΤΕΙΡΩΣΗΣ ΑΥΤΟΚΟΛΛΗΤΕΣ ΠΟΛΛΑΠΛΗΣ ΠΛΑΙΝΗΣ ΣΥΡΡΑΦΗΣ, ΧΩΡΙΣ ΔΙΑΤΡΗΣΗ, ΧΑΡΤΙ ΒΑΡΟΥΣ ΑΝΩ ΤΩΝ 65 GR/M, ΚΑΤΑΛΛΗΛΕΣ ΓΙΑ ΑΠΟΣΤΕΙΡΩΣΗ ΜΕ ΑΤΜΟ, ΔΙΑΣΤΑΣΕΩΝ 130Χ250 MM ΠΕΡΙΠΟΥ</t>
  </si>
  <si>
    <t>ΡΟΛΛΟΙ ΑΠΟΣΤΕΙΡΩΣΗΣ ΧΩΡΙΣ ΠΙΕΤΑ, ΔΙΑΣΤ.75MM</t>
  </si>
  <si>
    <t>ΡΟΛΛΟΙ ΑΠΟΣΤΕΙΡΩΣΗΣ ΧΩΡΙΣ ΠΙΕΤΑ, ΔΙΑΣΤ.100MM</t>
  </si>
  <si>
    <t>ΡΟΛΛΟΙ ΑΠΟΣΤΕΙΡΩΣΗΣ ΧΩΡΙΣ ΠΙΕΤΑ, ΔΙΑΣΤ.150X200MM</t>
  </si>
  <si>
    <t>ΡΟΛΛΟΙ ΑΠΟΣΤΕΙΡΩΣΗΣ ΧΩΡΙΣ ΠΙΕΤΑ, ΔΙΑΣΤ.200MM</t>
  </si>
  <si>
    <t>ΡΟΛΛΟΙ ΑΠΟΣΤΕΙΡΩΣΗΣ ΧΩΡΙΣ ΠΙΕΤΑ, ΔΙΑΣΤ.250MM</t>
  </si>
  <si>
    <t>ΡΟΛΛΟΙ ΑΠΟΣΤΕΙΡΩΣΗΣ ΧΩΡΙΣ ΠΙΕΤΑ, ΔΙΑΣΤ.300MM</t>
  </si>
  <si>
    <t>ΡΟΛΛΟΙ ΑΠΟΣΤΕΙΡΩΣΗΣ ΧΩΡΙΣ ΠΙΕΤΑ, ΔΙΑΣΤ.400X200MM</t>
  </si>
  <si>
    <t>ΜΠΑΝΑΚΙΑ ΑΝΤΙΔΡΑΣΤΗΡΙΩΝ ΤΩΝ 50ML ΓΙΑ ΠΟΛΥΚΑΝΑΛΕΣ ΠΙΠΕΤΕΣ, ΔΙΑΒΑΘΜΙΣΕΙΣ ΑΠΟΣΤΕΙΡΩΜΕΝΑ, ΑΠΌ ΠΟΛΥΣΤΥΡΕΝΙΟ, ΣΥΣΚΕΥΑΣΜΕΝΕΣ ΑΝΑ 5 ΤΕΜΑΧΙΑ`</t>
  </si>
  <si>
    <t>ΚΑΛΥΠΤΡΙΔΕΣ ΚΕΚΑΘΑΡΜΕΝΕΣ ΔΙΑΣΤΑΣΕΩΝ 22Χ22</t>
  </si>
  <si>
    <t>KΑΛΥΠΤΡΊΔΕΣ ΠΆΧΟΥΣ 0.13MM \226 0.16MM Ή 0.16MM \226 0.19MM, ΥΨΗΛΉΣ ΚΑΘΑΡΌΤΗΤΑΣ ΑΑ, 24 X 50 MM (ΚΩΔ. 10212450C)</t>
  </si>
  <si>
    <t>ΤΡΙΒΛΙΑ ΠΕΤΡΙ ΠΛΑΣΤΙΚΑ ΔΙΑΜ. 9CM ΑΠΟΣΤΕΙΡΩΜΕΝΑ</t>
  </si>
  <si>
    <t>ΤΡΙΒΛΙΑ ΠΛΑΣΤΙΚΑ ΣΤΡΟΓΓΥΛΑ ΔΙΑΜΕΤΡΟΥ 9CM ΔΙΧΟΤΟΜΗΜΕΝΑ, ΑΠΟΣΤΕΙΡΩΜΕΝΑ</t>
  </si>
  <si>
    <t>ΦΙΛΤΡΑ ΚΑΤΑΚΡΑΤΗΣΗΣ ΛΕΥΚΩΝ ΑΙΜΟΣΦΑΙΡΙΩΝ ΚΑΙ ΑΙΜΟΠΕΤΑΛΙΩΝ ΑΠΟ ΜΟΝΑΔΕΣ ΣΥΜΠΥΚΝΩΜΕΝΩΝ ΕΡΥΘΡΟΚΥΤΤΑΡΩΝ Η ΟΛΙΚΟΥ ΑΙΜΑΤΟΣ ΧΩΡΙΣ ΒΕΛΟΝΗ ΑΙΜΟΛΗΨΙΑΣ ΜΕ ΔΥΟ -2- ΑΣΚΟΥΣ ΜΕΤΑΦΟΡΑΣ</t>
  </si>
  <si>
    <t>ΦΙΛΤΡΑ ΚΑΤΑΚΡΑΤΗΣΗΣ ΛΕΥΚΩΝ ΑΙΜΟΣΦΑΙΡΙΩΝ ΚΑΙ ΑΙΜΟΠΕΤΑΛΙΩΝ ΑΠΟ ΜΟΝΑΔΕΣ ΣΥΜΠΥΚΝΩΜΕΝΩΝ ΕΡΥΘΡΟΚΥΤΤΑΡΩΝ Η ΟΛΙΚΟΥ ΑΙΜΑΤΟΣ ΧΩΡΙΣ ΒΕΛΟΝΗ ΑΙΜΟΛΗΨΙΑΣ ΜΕ ΕΝΑΝ -1- ΑΣ ΑΣΚΟ ΜΕΤΑΦΟΡΑΣ</t>
  </si>
  <si>
    <t>ΣΥΣΤΗΜΑ ΛΕΥΚΑΦΑΙΡΕΣΗΣ ΓΙΑ ΜΕΤΑΓΓΙΣΗ ΜΙΑΣ ΜΟΝΑΔΑΣ ΣΥΜΠΥΚΝΩΜΕΝΩΝ ΕΡΥΘΡΩΝ ΠΑΡΑ ΤΗΝ ΚΛΙΝΗ</t>
  </si>
  <si>
    <t>ΣΥΣΤΗΜΑ ΛΕΥΚΑΦΑΙΡΕΣΗΣ ΓΙΑ ΜΕΤΑΓΓΙΣΗ ΔΥΟ ΜΟΝΑΔΩΝ ΣΥΜΠΥΚΝΩΜΕΝΩΝ ΕΡΥΘΡΩΝ ΠΑΡΑ ΤΗΝ ΚΛΙΝΗ 210001179 BIOR 02 PLUS BS PF - PN A2BB0080</t>
  </si>
  <si>
    <t>ΣΥΣΤΗΜΑ ΛΕΥΚΑΦΑΙΡΕΣΗΣ ΓΙΑ ΜΕΤΑΓΓΙΣΗ 4-6 ΜΟΝΑΔΩΝ ΑΙΜΟΠΕΤΑΛΙΩΝ ΠΑΡΑ ΤΗΝ ΚΛΙΝΗ 210001186 BIOP 05 PLUS BS PF - PN 9099551</t>
  </si>
  <si>
    <t>ΛΕΠΙΔΕΣ ΜΙΚΡΟΤΟΜΟΥ ΜΙΑΣ ΧΡΗΣΕΩΣ ΑΠΟ ΑΝΟΞΕΙΔΩΤΟ ΧΑΛΥΒΑ ΓΙΑ ΤΟΜΕΣ ΜΑΛΑΚΩΝ ,ΣΚΛΗΡΩΝ ΙΣΤΩΝ</t>
  </si>
  <si>
    <t>AΝΤΙΚΕΙΜΕΝΟΦΌΡΕΣ ΠΛΆΚΕΣ 76MM X 26MM, ΥΨΗΛΉΣ ΚΑΘΑΡΌΤΗΤΑΣ ΑΑ, ΤΡΟΧΙΣΜΈΝΕΣ (ΚΩΔ.10117101P)</t>
  </si>
  <si>
    <t>AΝΤΙΚΕΙΜΕΝΟΦΌΡΕΣ ΠΛΆΚΕΣ 76MM X 26MM, ΥΨΗΛΉΣ ΚΑΘΑΡΌΤΗΤΑΣ ΑΑ, ΤΡΟΧΙΣΜΈΝΕΣ ΚΑΙ ΕΣΜΥΡΙΣΜΈΝΕΣ (ΚΩΔ.10117105P) Ή ΤΡΟΧΙΣΜΈΝΕΣ ΚΑΙ ΕΣΜΥΡΙΣΜΈΝΕΣ, 45° (ΣΤΡΟΓΓΥΛΕΜΈΝΕΣ ΓΩΝΊΕΣ), ΚΩΔ.10127105P</t>
  </si>
  <si>
    <t>ΛΑΒΙΔΑ ΣΥΛΛΗΨΕΩΣ ΚΟΠΗΣ Μ.ΧΡ. ΔΙΑΜ.5ΜΜ ΜΟΝΟΜΕΝΗ ΓΙΑ ΧΡΗΣΗ ΜΕ ΔΙΠΟΛΙΚΗ ΔΙΑΘΕΡΜΙΑ ΜΕ ΞΕΧΩΡΙΣΤΟ ΣΥΣΤΗΜΑ ΕΝΕΡΓΟΠΟΙΗΣΗΣ ΤΟΥ ΚΟΠΤΙΚΟΥ ΜΗΧΑΝΙΣΜΟΥ</t>
  </si>
  <si>
    <t>ΜΑΣΚΑ ΑΝΤΙΘΑΜΒΩΤΙΚΗ, ΜΕ ΡΙΝΙΚΟ ΕΛΑΣΜΑ, ΤΡΙΩΝ ΣΤΡΩΜΑΤΩΝ</t>
  </si>
  <si>
    <t>ΠΑΡΑΦΙΛΜ ΣΕ ΡΟΛΟ, ΔΙΑΣΤΑΣΕΙΣ 5CM X 15M</t>
  </si>
  <si>
    <t>HLA MICROTESTPLATES (TERASAKI) 72 WELL</t>
  </si>
  <si>
    <t>ΣΤΥΛΕΟΙ ΞΥΛΙΝΟΙ ΤΩΝ 15 CM ΑΠΛΟΙ</t>
  </si>
  <si>
    <t>ΣΤΥΛΕΟΙ ΒΑΜΒΑΚΟΦΟΡΟΙ ΑΠΛΟΙ 150 Χ 2,2ΜΜ</t>
  </si>
  <si>
    <t>ΚΡΙΚΟΙ ΜΙΚΡΟΒΙΟΛΟΓΙΚΟΙ ΠΛΑΣΤΙΚΟΙ ΑΠΟΣΤΕΙΡΩΜΕΝΟΙ 1ΜL</t>
  </si>
  <si>
    <t>ΚΡΙΚΟΙ ΜΙΚΡΟΒΙΟΛΟΓΙΚΟΙ ΠΛΑΣΤΙΚΟΙ ΑΠΟΣΤΕΙΡΩΜΕΝΟΙ 10ΜL</t>
  </si>
  <si>
    <t>ΚΑΣΕΤΑ Ι (ΛΕΥΚΉ /30Ο) 'ΕΓΚΛΕΙΣΗΣ ΙΣΤΏΝ</t>
  </si>
  <si>
    <t>ΑΥΤΟΜΑΤΟΙ ΣΚΑΡΦΙΣΤΗΡΕΣ -LANCETS- ΜΕ ΠΩΜΑ ΚΑΙ ΣΚΑΝΔΑΛΗ ΑΣΦΑΛΕΙΑΣ ΚΑΙ ΕΙΔΙΚΟ ΜΗΧΑΝΙΣΜΟ ΓΙΑ ΤΗΝ ΑΣΦΑΛΗ ΛΗΨΗ ΤΡΙΧΟΕΙΔΙΚΟΥ ΑΙΜΑΤΟΣ</t>
  </si>
  <si>
    <t>ΣΤΥΛΕΟΙ ΞΥΛΙΝΟΙ ΤΩΝ 15 CM ΒΑΜΒΑΚΟΦΟΡΟΙ, ΑΠΟΣΤΕΙΡΩΜΕΝΟΙ, ΑΝΑ ΕΝΑ</t>
  </si>
  <si>
    <t>ΡΥΓΧΗ STEPPER 12.5 ML</t>
  </si>
  <si>
    <t>ΠΛΑΚΕΣ ΓΙΑ TLC SELLULOSE MACHEREY-WAGEL 20X20CM - 801-113</t>
  </si>
  <si>
    <t>NUPREP GEL SKIN PREPPING GEL NET WEIGHT 4 OZ</t>
  </si>
  <si>
    <t>ΣΕΤ ΦΛΕΒΟΚΕΝΤΗΣΗΣ ΠΡΙΝ ΚΑΙ ΜΕΤΑ ΤΗ ΦΛΕΒΟΚΕΝΤΗΣΗ. ΠΕΡΙΛΑΜΒΑΝΕΙ ΠΙΕΣΤΡΑ ΚΑΙ ΓΑΝΤΙΑ ΑΠΟΣΤΕΙΡΩΜΕΝΑ, ΓΑΖΕΣ, ΤΟΛΥΠΙΑ, ΧΕΙΡΟΥΡΓΙΚΟ ΠΕΔΙΟ.</t>
  </si>
  <si>
    <t>ΠΕΡΠΑΤΟΥΡΑ ΡΥΘΜΙΖΟΜΕΝΗ ΑΛΟΥΜΙΝΙΟΥ</t>
  </si>
  <si>
    <t>ΕΠΙΔΕΣΜΟΣ ΑΝΑΡΤΗΣΗΣ ΑΠΟ ΑΦΡΟΛΕΞ ΕΠΕΝΔΥΜΕΝΟΣ ΑΠΟ 100Ο/Ο ΒΑΜΒΑΚΕΡΟ STOCKINETTE KOYTIA ΤΩΝ 12ΜΕΤΡΩΝ. ΣΥΣΚΕΥΑΣΙΑ ΚΟΥΤΙ ΤΩΝ 12 Μ.</t>
  </si>
  <si>
    <t>ΥΠΟΠΟΔΙΑ ΚΑΤΑ ΤΩΝ ΚΑΤΑΚΛΙΣΕΩΝ ΑΠΟ ΣΥΝΘΕΤΙΚΗ ΑΔΙΑΒΡΟΧΗ ΥΛΗ -ΤΥΠΟΥ ΦΥΣΙΚΗΣ ΠΡΟΒΙΑΣ-</t>
  </si>
  <si>
    <t>ΖΩΝΕΣ ΚΟΙΛΙΑΣ ΑΠΛΕΣ  ΕΛΑΣΤΙΚΕΣ</t>
  </si>
  <si>
    <t>ΝΑΡΘΗΚΑΣ ΓΙΑ ΠΡΟΣΤΑΣΙΑ ΣΗΜΕΙΟΥ ΦΛΕΒΟΚΕΝΤΗΣΗΣ ΓΙΑ ΕΝΗΛΙΚΕΣ ΚΑΙ ΠΑΙΔΙΑ ΑΠΟ ΕΥΚΑΜΠΤΟ ΥΛΙΚΟ, ΕΠΕΝΔΥΜΕΝΗ ΕΞΩΤΕΡΙΚΗ ΕΠΙΦΑΝΕΙΑ ΚΑΙ ΕΝΣΩΜΑΤΟΜΕΝΟΥΣ ΙΜΑΝΤΕΣ ΣΤΗΡΙΞΗΣ (2)</t>
  </si>
  <si>
    <t>ΠΟΤΗΡΑΚΙΑ ΣΥΛΛΟΓΗΣ ΟΥΡΩΝ, ΜΗ ΑΠΟΣΤΕΙΡΩΜΕΝΑ ΤΩΝ 100 ML</t>
  </si>
  <si>
    <t>ΕΠΙΣΤΟΜΙΑ Μ/ΧΡ.ΜΕ ΦΙΛΤΡΟ ΓΙΑ ΠΑΙΔΙΑ ΜΕ ΚΥΣΤΙΚΗ ΙΝΩΣΗ</t>
  </si>
  <si>
    <t>ΤΑΜΠΟΝ ΕΞΩ ΑΚΟΥΣΤΙΚΟΥ ΠΟΡΟΥ, ΑΠΟ ΠΟΡΩΔΕΣ ΥΛΙΚΟ</t>
  </si>
  <si>
    <t>ΣΤΕΡΕΩΤΙΚΟ ΜΕ ΕΛΑΣΜΑ ΑΛΟΥΜΙΝΙΟΥ ΚΑΙ ΠΑΡΑΘΥΡΟ VECA-C</t>
  </si>
  <si>
    <t>TOOTHETTE UNTR-INDVΣ</t>
  </si>
  <si>
    <t>BLEND A RETE NO 8 Η ΝΟ 9 [ΔΙΧΤΑΚΙ]</t>
  </si>
  <si>
    <t>ΔΟΧΕΙΑ ΠΑΡΑΣΚΕΥΑΣΜΑΤΩΝ 189ML ΠΛΑΣΤΙΚΑ ΜΕ ΑΣΦΑΛΕΣ ΚΟΥΜΠΩΜΑ ΩΣ 200ML</t>
  </si>
  <si>
    <t>ΔΟΧΕΙΑ ΠΑΡΑΣΚΕΥΑΣΜΑΤΩΝ 189ML ΠΛΑΣΤΙΚΑ ΜΕ ΑΣΦΑΛΕΣ ΚΟΥΜΠΩΜΑ ΩΣ 250ML</t>
  </si>
  <si>
    <t>ΔΟΧΕΙΑ ΠΑΡΑΣΚΕΥΑΣΜΑΤΩΝ 189ML ΠΛΑΣΤΙΚΑ ΜΕ ΑΣΦΑΛΕΣ ΚΟΥΜΠΩΜΑ ΩΣ 500ML</t>
  </si>
  <si>
    <t>ΔΟΧΕΙΑ ΠΑΡΑΣΚΕΥΑΣΜΑΤΩΝ 189ML ΠΛΑΣΤΙΚΑ ΜΕ ΑΣΦΑΛΕΣ ΚΟΥΜΠΩΜΑ ΩΣ1000ML</t>
  </si>
  <si>
    <t>ΔΟΧΕΙΑ ΠΑΡΑΣΚΕΥΑΣΜΑΤΩΝ 189ML ΠΛΑΣΤΙΚΑ ΜΕ ΑΣΦΑΛΕΣ ΚΟΥΜΠΩΜΑ ΩΣ2000ML</t>
  </si>
  <si>
    <t>ΔΟΧΕΙΑ ΠΑΡΑΣΚΕΥΑΣΜΑΤΩΝ 189ML ΠΛΑΣΤΙΚΑ ΜΕ ΑΣΦΑΛΕΣ ΚΟΥΜΠΩΜΑ ΩΣ5000ML</t>
  </si>
  <si>
    <t>ΑΝΤΑΛΑΚΤΙΚΗ ΛΕΠΙΔΑ ΣΩΜΑΤΟΣ ΓΙΑ ΤΗΝ ΑΝΗΧΗ ΜΗΧΑΝΗ</t>
  </si>
  <si>
    <t>ΜΑΛΑΚΟΙ ΚΗΔΕΜΟΝΕΣ ΑΥΧΕΝΑ ΣΕ ΟΛΑ ΤΑ ΜΕΓΕΘΗ [S,M,L,XL]</t>
  </si>
  <si>
    <t>ΣΕΤ ΘΗΛΑΣΤΡΩΝ Μ.Χ.,ΣΥΜΒΑΤΑ ΜΕ ΤΙΣ ΝΟΣ/ΚΕΣ ΑΝΤΛΙΕΣ PLATINUM-AMEDA ΓΙΑ ΤΗ ΣΥΓΚΕΝΤΡΩΣΗ ΤΟΥ ΜΗΤΡΙΚΟΥ ΓΑΛΑΤΟΣ</t>
  </si>
  <si>
    <t>ΜΑΝΤΗΛΑΚΙΑ ΕΜΠΟΤΙΣΜΕΝΑ ΜΕ ΧΛΩΡΙΟ</t>
  </si>
  <si>
    <t>ΧΑΡΤΙ ΔΙΑΘΛΑΣΟΜΕΤΡΟ ΔΙΑΣΤΑΣΕΙΣ 5,5CM</t>
  </si>
  <si>
    <t>CLINITUBES</t>
  </si>
  <si>
    <t>ΠΩΜΑΤΑ ΓΙΑ ΣΩΛΗΝΑΡΙΑ RIA ΤΩΝ 5ML ΧΡΩΜΑΤΟΣ ΜΠΛΕ</t>
  </si>
  <si>
    <t>ΟΥΡΟΔΟΧΕΙΑ ΑΝΔΡΙΚΑ URI</t>
  </si>
  <si>
    <t>ΣΚΟΥΦΑΚΙΑ ΛΟΥΣΙΜΑΤΟΣ ΜΕ ΣΑΜΠΟΥΑΝ</t>
  </si>
  <si>
    <t>ΕΞΩΛΚΕΑΣ  ΣΥΡΑΠΤΙΚΩΝ  ΔΕΡΜΑΤΟΣ</t>
  </si>
  <si>
    <t>ΚΑΛΥΜΑ ΔΙΟΙΣΟΦΑΓΟΥ ΥΠΕΡΗΧΟΥ</t>
  </si>
  <si>
    <t>ΣΤΟΛΕΣ -ΧΕΙΡ/ΚΑ ΚΟΣΤΟΥΜΙΑ Μ.Χ ΟΛΑ ΤΑ ΜΕΓΕΘΗ</t>
  </si>
  <si>
    <t>ΑΛΟΙΦΗ ΥΠΕΡΗΧΟΚΑΡΔΙΟΓΡΑΦΟΥ ΣΕ ΦΙΑΛΗ 250 ML, ΑΝΤΙΑΛΛΕΡΓΙΚΗ, ΥΔΑΤΟΔΙΑΛΥΤΗ ΜΕ ΜΕΓΑΛΗ ΑΓΩΓΙΜΟΤΗΤΑ</t>
  </si>
  <si>
    <t>ΕΞΑΣΚΗΤΉΣ ΑΝΑΠΝΟΉΣ TRIBALL ΜΕ ΤΡΕΊΣ ΜΠΆΛΕΣ ΑΡΙΣΤΗΣ ΠΟΙΟΤΗΤΑΣ ΚΑΙ ΚΑΤΑΣΚΕΥΗΣ</t>
  </si>
  <si>
    <t>ΤΑΥΤΌΤΗΤΕΣ ΑΣΘΕΝΏΝ ΠΛΑΣΤΙΚΈΣ ΜΕ ΕΤΙΚΈΤΑ, NΕΟΓΝΏΝ - ΒΡΕΦΏΝ (ΡΟΖ Ή ΜΠΛΕ) (ΕΡΓ.ΚΩΔ.1380)</t>
  </si>
  <si>
    <t>ΒΡΑΧΙΟΛΑΚΙΑ ΕΝΗΛΙΚΩΝ ΛΕΥΚΑ</t>
  </si>
  <si>
    <t>ΕΠΙΣΤΌΜΙΑ ΜΙΑΣ ΧΡΉΣΗΣ ΑΠΌ ΧΑΡΤΌΝΙ ΓΙΑ ΣΠΕΙΡΌΜΕΤΡΑ 3Χ6CM ΚΑΙ 2,5Χ7,5CM ΑΡΙΣΤΗΣ ΠΟΙΟΤΗΤΑΣ ΚΑΙ ΚΑΤΑΣΚΕΥΗΣ</t>
  </si>
  <si>
    <t>ΠΩΜΑΤΑ ΓΙΑ ΟΥΡΟΣΥΛΛΕΚΤΕΣ, ΠΛΑΣΤΙΚΑ ΚΩΝΙΚΑ ΑΠΟΣΤΕΙΡΩΜΕΝΑ, ΤΥΠΟΥ SPIGGOTS</t>
  </si>
  <si>
    <t>ΠΡΟΦΥΛΑΚΤΙΚΑ ΚΕΦΑΛΗΣ ΥΠΕΡΗΧΩΝ ΜΙΚΡΟΥ ΔΙΑΜΕΤΡΗΜΑΤΟΣ ΜΕ ΛΕΙΑ ΕΠΙΦΑΝΕΙΑ</t>
  </si>
  <si>
    <t>ΓΥΑΛΑΚΙΑ ΠΡΟΣΤΑΤΕΥΤΙΚΑ ΓΙΑ ΦΩΤΟΘΕΡΑΠΕΙΑ ΜΙΚΡΑ, ΜΕΣΑΙΑ, ΜΕΓΑΛΑ.</t>
  </si>
  <si>
    <t>IV TROCAR W/CLAVE</t>
  </si>
  <si>
    <t>ΧΑΡΤΗΣ ΔΙΗΘΗΤΙΚΟΣ ΣΕ ΦΥΛΛΑ 40Χ40 CM 60ΓΡ.</t>
  </si>
  <si>
    <t>ΣΠΡΕΥ ΜΟΝΟΙΜΟΠΟΙΗΤΙΚΟ ΓΙΑ TEST PAP</t>
  </si>
  <si>
    <t>ΦΙΛΤΡΑ ΑΝΤΙΜΙΚΡΟΒΙΑΚΑ ΜΗΧΑΝΙΚΑ ΜΕ ΠΤΥΧΟΜΕΝΗ ΜΕΜΒΡΑΝΗ ΚΑΙ ΕΠΙΠΛΕΟΝ ΜΕΜΒΡΑΝΗ ΥΓΡΑΝΣΗΣ-ΘΕΡΜΑΝΣΗΣ. ΑΠΟΤΕΛΕΣΜΑΤΙΚΑ ΕΝΑΝΤΙ ΤΩΝ ΙΩΝ HCV,HIV,ΨΕΥΔΟΜΟΝΑΔΑΣ,ΣΤΑΦΥΛΟΚΟΚΚΟΥ MS2 ΚΤΛ.</t>
  </si>
  <si>
    <t>ΜΠΛΟΥΖΕΣ ΑΣΘΕΝΩΝ ΜΕ ΛΑΣΤΙΧΟ ΣΤΟ ΜΑΝΙΚΙ</t>
  </si>
  <si>
    <t>ΠΟΔΙΕΣ ΛΑΝΤΖΑΣ</t>
  </si>
  <si>
    <t>MULINEA 90Χ60-ΥΠΟΣΕΝΔΟΝΑ ΑΠΟΡΡΟΦΗΤΙΚΑ</t>
  </si>
  <si>
    <t>ΧΩΝΑΚΙΑ ΩΤΟΣΚΟΠΙΟΥ</t>
  </si>
  <si>
    <t>ΡΥΓΧΗ ΑΠΟΣΤΕΙΡΩΜΕΝΑ ΜΕ ΦΙΛΤΡΟ 1-30ΜL ΣΕ RACK ΤΩΝ 96 ΘΕΣΕΩΝ ΓΙΑ ΠΙΠΕΤΕΣ GILSON</t>
  </si>
  <si>
    <t>ΠΕΡΙΧΕΙΡΙΔΕΣ ΠΟΛΛΩΝ ΧΡΗΣΕΩΝ, ΟΛΑ ΤΑ ΜΕΓΕΘΗ, ΜΟΝΟΥ ΑΥΛΟΥ, ΜΕ ΤΑ ΣΥΝΔΕΤΙΚΑ ΤΟΥΣ, ΑΞΙΟΛΟΓΗΜΕΝΑ ΚΑΙ ΠΙΣΤΟΠΟΙΗΜΕΝΑ ΣΥΜΒΑΤΑ ΜΕ ΤΑ MONITOR BENEVIEW, NIKON-KOHDEN ΚΑΙ ΙNFINITY KAPPA DRAGER</t>
  </si>
  <si>
    <t>ΑΥΤΟΚΟΛΛΗΤΑ ΗΛΕΚΤΡΟΔΙΑ Μ.Χ. ΜΕ ΕΝΣΩΜΑΤΩΜΕΝΟ ΤΟ ΚΑΛΩΔΙΟ ΣΥΝΔΕΣΗΣ ΜΕ ΤΟΥΣ ΑΚΡΟΔΕΚΤΕΣ ΣΥΝΔΕΣΗΣ ΜΕ ΤΑ MONITOR ΓΙΑ ΒΡΕΦΗ ΚΑΙ ΜΙΚΡΑ ΠΑΙΔΙΑ</t>
  </si>
  <si>
    <t>ΜΑΝΙΚΙΑ -ΒΡΑΧΙΟΝΑ ΜΕ ΜΑΝΣΕΤΑ</t>
  </si>
  <si>
    <t>ΡΥΓΧΗ ΛΕΥΚΑ FINTIP 2,5 ML</t>
  </si>
  <si>
    <t>ΡΥΓΧΗ ΛΕΥΚΑ FINTIP 5ML</t>
  </si>
  <si>
    <t>ΔΕΙΓΜΑΤΟΛΗΠΤΕΣ ΕΝΔΟΜΗΤΡΙΟΥ -ΚΟΥΤΙ 1Χ25</t>
  </si>
  <si>
    <t>ΣΑΚΟΙ ΕΝΤΑΦΙΑΣΜΟΥ ΝΕΚΡΩΝ ΜΕ ΛΟΙΜΟΔΗ ΝΟΣΗΜΑΤΑ</t>
  </si>
  <si>
    <t>ΚΑΘΕΤΗΡΑΣ ΕΝΤΕΡΙΚΗΣ ΣΙΤΙΣΙΣ ΣΙΛΙΚΟΝΗΣ ΜΕ ΟΔΗΓΟ Ν 12 201-012</t>
  </si>
  <si>
    <t>ΚΑΘΕΤΗΡΑΣ ΕΝΤΕΡΙΚΗΣ ΣΙΤΙΣΙΣ ΣΙΛΙΚΟΝΗΣ ΜΕ ΟΔΗΓΟ ΝΟ 8</t>
  </si>
  <si>
    <t>ΚΑΘΕΤΗΡΑΣ ΕΝΤΕΡΙΚΗΣ ΣΙΤΙΣΙΣ ΣΙΛΙΚΟΝΗΣ ΜΕ ΟΔΗΓΟ ΝΟ 10</t>
  </si>
  <si>
    <t>ΣΩΛΗΝΑΡΙΑ DILUTION  1.2  ML  ΑΠΟ ΠΟΛΥΠΡΟΠΥΛΕΝΙΟ  ΑΝΑ  8ΑΔΑ.</t>
  </si>
  <si>
    <t>ΣΥΝΔΕΤΙΚΟ HAQMSEF 1072</t>
  </si>
  <si>
    <t>ΚΕΡΙ ΟΣΤΩΝ ΑΙΜΟΣΤΑΤΙΚΟ ΚΕΡΙ 2.5 ΓΡ/ΤΑΜΠΛΕΤΑ</t>
  </si>
  <si>
    <t>ΓΑΝΤΙΑ LATEX ΧΩΡΊΣ ΠΟΎΔΡΑ ΥΨΗΛΉΣ ΑΝΤΟΧΉΣ 10Ν
ΝΑ ΕΊΝΑΙ ΑΜΦΙΔΈΞΙΑ, ΜΙΑΣ ΧΡΗΣΕΩΣ, ΔΙΠΛΗΣ ΧΛΩΡΙΩΣΗΣ, ΚΑΤΑΣΚΕΥΑΣΜΈΝΑ ΑΠΌ ΦΥΣΙΚΌ ΚΑΟΥΤΣΟΎΚ (LATEX) ΜΕ ΕΣΩΤΕΡΙΚΌ ΕΠΊΧΡΙΣΜΑ ΑΠΌ ΠΟΛΥΜΕΡΈΣ ΓΙΑ ΕΎΚΟΛΗ ΤΟΠΟΘΈΤΗΣΗ, ΧΩΡΙΣ ΠΟΎΔΡΑ.
ΝΑ ΕΊΝΑΙ ΠΟΛΎ ΕΛΑΣΤΙΚΆ ΚΑΙ ΑΝΘΕΚΤΙΚΑ (ΔΥΝΑΜΗ ΘΡΑΥΣΗΣ 10 Ν ± 10%) ΚΑΙ ΝΑ ΕΠΙΤΥΓΧΆΝΟΥΝ AQL 1,5.
ΝΑ ΔΙΑΘΈΤΟΥΝ ΑΝΆΓΛΥΦΗ ΕΠΙΦΆΝΕΙΑ ΣΤΑ ΑΚΡΟΔΆΧΤΥΛΑ ΓΙΑ ΚΑΛΎΤΕΡΗ ΣΥΛΛΗΠΤΙΚΉ ΙΚΑΝΌΤΗΤΑ.
ΝΑ ΈΧΟΥΝ ΤΑΞΙΝΟΜΗΘΕΊ ΩΣ ΙΑΤΡΟΤΕΧΝΟΛΟΓΙΚΆ ΠΡΟΪΌΝΤΑ CLASS 1, ΝΑ ΈΧΟΥΝ ΣΉΜΑΝΣΗ CE ΩΣ ΙΑΤΡΟΤΕΧΝΟΛΟΓΙΚΆ ΠΡΟΪΌΝΤΑ ΣΎΜΦΩΝΑ ΜΕ ΤΗΝ ΕΥΡΩΠΑΪΚΉ ΟΔΗΓΊΑ EU 2017/745, ΝΑ ΈΧΟΥΝ ΥΠΟΒΛΗΘΕΊ ΣΕ ΑΞΙΟΛΌΓΗΣΗ ΣΥΜΜΌΡΦΩΣΗΣ ΚΑΙ ΝΑ ΙΚΑΝΟΠΟΙΟΎΝ ΌΛΕΣ ΤΙΣ ΑΠΑΙΤΉΣΕΙΣ ΤΗΣ ΩΣ ΆΝΩ ΟΔΗΓΊΑΣ.
ΝΑ ΈΧΟΥΝ ΕΛΆΧΙΣΤΟ ΜΉΚΟΣ ΠΕΡΊΠΟΥ 240MM. ΚΑΙ AQL 1,5.
ΝΑ ΈΧΟΥΝ ΠΆΧΟΣ : ΜΑΝΣΈΤΑ 0,10MM, ΠΑΛΆΜΗ 0,15MM, ΑΚΡΟΔΆΧΤΥΛΑ 0,19MM.
ΝΑ ΔΙΑΤΊΘΕΝΤΑΙ ΣΕ ΌΛΑ ΤΑ ΜΕΓΈΘΗ   EXTRA SMALL, SMALL, MEDIUM, LARGE, EXTRA LARG
ΝΑ ΚΑΤΑΤΕΘΟΎΝ ΓΙΑ ΤΑ ΑΝΩΤΈΡΩ, ΕΠΊΣΗΜΕΣ ΠΙΣΤΟΠΟΙΉΣΕΙΣ ΤΟΥ ΟΊΚΟΥ ΚΑΤΑΣΚΕΥΉΣ, ΚΑΙ ΤΑ ΑΠΟΤΕΛΈΣΜΑΤΑ ΤΩΝ ΔΟΚΙΜΏΝ ( TEST REPORTS ).
ΝΑ ΚΑΤΑΤΕΘΕΊ ΜΊΑ ΑΚΈΡΑΙΗ ΣΥΣΚΕΥΑΣΊΑ ΠΡΟΣ ΔΕΙΓΜΑΤΙΣΜΌ ΚΑΙ ΑΞΙΟΛΌΓΗΣΗ.</t>
  </si>
  <si>
    <t>ΣΎΣΤΗΜΑ ΕΝΔΟΦΛΈΒΙΑΣ ΧΟΡΉΓΗΣΗΣ (180CM, 18ML) ΜΕ ΕΙΔΙΚΌ ΦΊΛΤΡΟ ANTI-RUN-DRY (ARD), ΥΔΡΌΦΙΛΗ ΜΕΜΒΡΆΝΗ ΦΊΛΤΡΟΥ ΚΑΙ ΣΎΣΤΗΜΑ ΑΥΤΌΜΑΤΗΣ ΕΚΚΊΝΗΣΗΣ. ΜΕ ΣΤΉΛΗ ΔΙΑΤΗΡΗΜΈΝΟΥ ΥΓΡΟΎ, ΠΟΥ ΔΗΜΙΟΥΡΓΕΊΤΑΙ ΜΕ ΤΗΝ ΟΛΟΚΛΉΡΩΣΗ ΤΗΣ ΈΓΧΥΣΗΣ ΩΣ ΣΥΝΆΡΤΗΣΗ ΤΗΣ ΥΔΡΌΦΙΛΗΣ ΜΕΜΒΡΆΝΗΣ ΚΑΙ ΔΡΑ ΚΑΤΆ ΤΗΣ ΠΑΛΙΝΔΡΌΜΗΣΗΣ ΤΟΥ ΑΊΜΑΤΟΣ (BLOOD REFLUX). ΕΛΕΎΘΕΡΟ DEHP</t>
  </si>
  <si>
    <t>ΣΎΣΤΗΜΑ ΚΑΘΑΡΙΣΜΟΎ ΚΑΙ ΔΙΑΤΉΡΗΣΗΣ ΦΛΈΒΑΣ ΜΕ ΕΙΔΙΚΆ ΤΡΟΠΟΠΟΙΗΜΈΝΟ ΕΛΑΣΤΙΚΌ ΠΑΡΈΜΒΥΣΜΑ ΠΟΥ ΑΠΟΤΕΛΕΊΤΑΙ ΑΠΌ 3 ΕΙΔΙΚΟΎΣ ΔΑΚΤΥΛΊΟΥΣ ΑΠΌ ΕΛΑΣΤΟΜΕΡΈΣ ΥΛΙΚΌ,  ΜΉΚΟΥΣ 1,5 ΕΚΑΤΟΣΤΏΝ ΚΑΙ ΚΩΝΙΚΟΎ ΆΚΡΟΥ ΠΟΥ ΝΑ ΕΞΑΣΦΑΛΊΖΕΙ ΑΠΟΔΕΔΕΙΓΜΈΝΑ ΤΗΝ ΔΙΑΤΉΡΗΣΗ ΘΕΤΙΚΉΣ ΠΊΕΣΗΣ ΚΑΙ ΠΑΡΆΛΛΗΛΑ ΜΗΔΕΝΙΚΉΣ ΠΑΛΙΝΔΡΌΜΗΣΗΣ ΤΟΥ ΑΊΜΑΤΟΣ. ΝΑ ΔΙΑΘΈΤΕΙ ΕΠΊΣΤΡΩΣΗ ΕΙΔΙΚΉΣ ΣΙΛΙΚΌΝΗΣ ΣΤΟ ΕΣΩΤΕΡΙΚΌ ΜΈΡΟΣ ΤΟΥ ΏΣΤΕ ΝΑ ΔΙΑΣΦΑΛΊΖΕΤΑΙ Η ΟΜΑΛΉ ΚΊΝΗΣΗ ΚΑΤΆ ΤΗΝ ΕΙΣΑΓΩΓΉ. ΑΠΑΡΑΊΤΗΤΟ Η ΜΗΔΕΝΙΚΉ ΠΑΛΙΝΔΡΌΜΗΣΗ (ZERO REFLUX) ΝΑ ΑΠΟΔΕΙΚΝΎΕΤΑΙ ΑΠΌ ΤΟ ΕΠΊΣΗΜΟ ΤΕΧΝΙΚΌ ΦΥΛΛΆΔΙΟ ΤΗΣ ΚΑΤΑΣΚΕΥΆΣΤΡΙΑΣ ΕΤΑΙΡΊΑΣ ΤΟΥ ΠΡΟΪΌΝΤΟΣ. </t>
  </si>
  <si>
    <t>SPRAY ΕΠΟΥΛΩΤΙΚΟ, ΜΕ ΙΟΝΤΑ ΑΡΓΥΡΟΥ ΚΑΙ ΥΑΛΟΥΡΟΝΙΚΟ ΟΞΥ</t>
  </si>
  <si>
    <t>ΣΑΚΟΙ ΕΙΛΕΟΣΤΟΜΙΑΣ ΑΥΤΟΚΟΛΛΗΤΟΙ ΜΕ ΟΒΑΛ ΚΟΛΛΗΤΙΚΗ ΒΑΣΗ ΠΡΟΣ ΚΟΠΗ 60/80mm</t>
  </si>
  <si>
    <t>ΚΛΕΙΣΤΟΙ ΑΥΤΟΚΟΛΛΗΤΟΙ ΣΑΚΟΙ ΚΟΛΟΣΤΟΜΙΑΣ mini ΓΙΑ ΧΡΗΣΗ ΣΕ ΝΕΟΓΝΑ.</t>
  </si>
  <si>
    <t>ΑΝΟΙΚΤΟΙ ΑΥΤΟΚΟΛΛΗΤΟΙ ΣΑΚΟΙ ΕΙΛΕΟΣΤΟΜΙΑΣ mini ΓΙΑ ΧΡΉΣΗ ΣΤΑ ΝΕΟΓΝΑ.</t>
  </si>
  <si>
    <t>ΣΑΚΟΙ ΟΥΡΗΤΗΡΟΣΤΟΜΙΑΣ ΑΥΤΟΚΟΛΛΗΤΟΙ ΜΕ ΒΑΛΒΙΔΑ ΑΝΤΕΠΙΣΤΡΟΦΗΣ ΟΥΡΩΝ ΚΑΙ ΟΒΑΛ ΚΟΛΛΗΤΙΚΗ ΒΑΣΗ ΠΡΟΣ ΚΟΠΗ 60/80mm, ΕΥΚΑΜΠΤΗ ΠΟΥ ΝΑ ΠΕΡΙΕΧΕΙ ALOE VERA</t>
  </si>
  <si>
    <t>FILTER TIPS STERILLIZED 0,5-20 ΜΙΚΡΟΛΙΤΡΑ, RACK OF 96 TIPS -COVID 19</t>
  </si>
  <si>
    <t>FILTER TIPS STERILLIZED 20-200 ΜΙΚΡΟΛΙΤΡΑ, RACK OF 96 TIPS -COVID 19</t>
  </si>
  <si>
    <t>ΠΛΑΣΤΙΚΟΙ ΑΠΟΣΤΕΙΡΩΜΕΝΟΙ ΣΤΥΛΕΟΙ ΜΕ ΑΚΡΟ ΑΠΟ ΠΟΛΥΕΣTΕΡΑ Ή DACRON -COVID 19 ΜΕ ΣΥΝΟΔΟ ΣΩΛΗΝΑΡΙΟ ΜΕ ΥΛΙΚΟ ΓΙΑ ΜΕΤΑΦΟΡΑ ΙΩΝ -COVID 19</t>
  </si>
  <si>
    <t>ΣΥΝΟΔΟ ΣΩΛΗΝΑΡΙΟ ΜΕ ΥΛΙΚΟ ΓΙΑ ΜΕΤΑΦΟΡΑ ΙΩΝ -COVID 19</t>
  </si>
  <si>
    <t>ΠΛΑΣΤΙΚΟΙ ΡΙΝΟΦΑΡΥΓΓΙΚΟΙ ΑΠΟΣΤΕΙΡΩΜΕΝΟΙ ΣΤΥΛΕΟΙ ΜΕ ΑΚΡΟ ΑΠΟ ΠΟΛΥΕΣΤΕΡΑ ή DACRON -SARS-COVID-2 ΜΕ ΣΥΝΟΔΟ ΣΩΛΗΝΑΡΙΟ ΜΕ ΥΛΙΚΟ ΜΕΤΑΦΟΡΑΣ SARS-COVID-2</t>
  </si>
  <si>
    <t>ΑΠΟΣΤΕΙΡΩΜΕΝΑ ΡΥΓΧΗ ΜΕ ΦΙΛΤΡΟ ΣΕ ΣΥΣΚΕΥΑΣΙΑ ROCKS ΧΩΡΗΤΙΚΟΤΗΤΑΣ ΜΕΓΑΛΥΤΕΡΗΣ Ή ΙΣΗΣ ΤΩΝ 200μL ΚΑΙ ΥΨΟΥΣ ΜΕΓΑΛΥΤΕΡΟ ΤΩΝ 10cm.</t>
  </si>
  <si>
    <t>ΠΑΡΟΧΕΤΕΥΤΙΚΟΣ ΣΑΚΟΣ ΜΙΚΤΗΣ ΧΡΗΣΗΣ(ΕΙΛΕΟΣΤΟΜΙΑΣ-ΚΟΛΟΣΤΟΜΙΑΣ) ΜΕ ΒΑΛΒΙΔΑ ΑΝΤΕΠΙΣΤΡΟΦΗΣ</t>
  </si>
  <si>
    <t>ΑΥΤΟΚΟΛΛΗΤΟΣ ΑΝΟΙΚΤΟΣ ΣΑΚΟΣ ΕΙΛΕΟΣΤΟΜΙΑΣ mini</t>
  </si>
  <si>
    <t>ΣΑΚΟΣ ΟΥΡΟΣΤΟΜΙΑΣ small, ΜΕ ΒΑΛΒΙΔΑ ΑΝΤΕΠΙΣΤΡΟΦΗΣ ΚΑΙ ΕΞΟΔΟ ΓΙΑ ΣΥΝΔΕΣΗ ΜΕ ΟΥΡΟΣΥΛΛΕΚΤΗ</t>
  </si>
  <si>
    <t>ΙΑΤΡΟΤΕΧΝΟΛΟΓΙΚΟ ΣΚΕΥΑΣΜΑ ΜΙΑΣ ΧΡΗΣΗΣ ΜΕ ΒΑΚΤΗΡΙΟΣΤΑΤΙΚΗ ΔΡΑΣΗ ΓΙΑ ΤΗΝ ΤΑΧΕΙΑ ΕΠΟΥΛΩΣΗ ΤΟΜΩΝ ΣΕ ΔΙΑΦΟΡΕΣ ΑΝΑΤΟΜΙΚΕΣ ΘΕΣΕΙΣ ΧΩΡΙΣ ΤΗ ΧΡΗΣΗ ΑΝΤΙΒΙΟΤΙΚΩΝ ΚΑΙ ΧΗΜΙΚΩΝ &amp; ΤΟΞΙΚΩΝ ΣΚΕΥΑΣΜΑΤΩΝ.</t>
  </si>
  <si>
    <t>ΑΠΟΣΤΕΙΡΩΜΕΝΟΣ ΣΤΥΛΕΟΣ ΔΕΙΓΜΑΤΟΛΗΨΙΑΣ</t>
  </si>
  <si>
    <t>ΑΧΡΩΜΗ ΙΞΩΔΕΣ ΓΕΛΗ</t>
  </si>
  <si>
    <t>ΑΧΡΩΜΟ ΣΤΟΜΑΤΙΚΟ ΔΙΑΛΥΜΑ</t>
  </si>
  <si>
    <t>ΑΧΡΩΜΟ ΔΙΑΛΥΜΑ ΓΙΑ ΤΗΝ ΑΠΟΜΑΚΡΥΝΣΗ ΜΙΚΡΟΒΙΑΚΟΥ ΦΟΡΤΙΟΥ</t>
  </si>
  <si>
    <t>ΑΠΟΣΤΕΙΡΩΜΕΝΟ SPRAY ΕΝΑΙΩΡΗΜΑΤΟΣ, ΓΙΑ ΤΟΠΙΚΗ ΧΡΗΣΗ, ΠΟΥ ΠΕΡΙΕΧΕΙ ΝΑΤΡΙΟΥΧΟ ΑΛΑΣ ΥΑΛΟΥΡΟΝΙΚΟΥ ΟΞΕΟΣ 0,25% ΧΑΜΗΛΟΥ ΜΟΡΙΑΚΟΥ ΒΑΡΟΥΣ,</t>
  </si>
  <si>
    <t>ΚΡΕΜΑ ΜΕ ΝΑΤΡΙΟΥΧΟ ΑΛΑΣ ΥΑΛΟΥΡΟΝΙΚΟΥ ΟΞΕΟΣ 0,2% ΧΑΜΗΛΟΥ ΜΟΡΙΑΚΟΥ ΒΑΡΟΥΣ ΓΙΑ ΤΗΝ ΑΝΤΙΜΕΤΩΠΙΣΗ ΔΕΡΜΑΤΙΚΩΝ ΕΡΕΘΙΣΜΩΝ ΚΑΙ ΒΛΑΒΩΝ, ΟΞΕΩΝ ΚΑΙ ΧΡΟΝΙΩΝ ΤΡΑΥΜΑΤΩΝ.</t>
  </si>
  <si>
    <t>ΚΡΕΜΑ ΜΕ ΝΑΤΡΙΟΥΧΟ ΑΛΑΣ ΥΑΛΟΥΡΟΝΙΚΟΥ ΟΞΕΟΣ 0,2% ΚΑΙ ΑΡΓΥΡΟΥΧΟ ΣΟΥΛΦΑΔΙΑΖΙΝΗ 1% ΓΙΑ ΠΡΟΛΗΨΗ ΤΗΣ ΜΙΚΡΟΒΙΑΚΗΣ ΜΟΛΥΝΣΗΣ, ΒΕΛΤΙΩΝΟΝΤΑΣ ΕΤΣΙ ΤΗΝ ΙΚΑΝΟΤΗΤΑ ΤΟΥ ΥΑΛΟΥΡΟΝΙΚΟΥ ΟΞΕΟΣ ΝΑ ΠΡΟΑΓΕΙ ΤΗΝ ΕΠΟΥΛΩΣΗ ΤΟΥ ΤΡΑΥΜΑΤΟΣ.</t>
  </si>
  <si>
    <t>ΑΛΟΙΦΗ ΜΕ ΥΑΛΟΥΡΟΝΙΚΟ ΝΑΤΡΙΟ 0,2% ΓΙΑ ΒΕΛΤΙΣΤΟ ΥΓΡΟ ΠΕΡΙΒΑΛΛΟΝ ΕΠΟΥΛΩΣΗΣ ΚΑΙ ΒΑΚΤΗΡΙΑΚΗ ΚΟΛΛΑΓΕΝΕΣΗ ΠΟΥ ΣΥΜΒΑΛΛΕΙ ΣΤΗΝ ΠΡΟΕΤΟΙΜΑΣΙΑ ΤΗΣ ΚΟΙΛΟΤΗΤΑΣ ΤΟΥ ΤΡΑΥΜΑΤΟΣ ΜΕΣΩ ΤΗΣ ΥΨΗΛΗΣ ΕΝΖΥΜΑΤΙΚΗΣ ΚΑΘΑΡΙΣΤΙΚΗΣ ΤΗΣ ΔΡΑΣΗΣ.</t>
  </si>
  <si>
    <t>ΑΠΟΣΤΕΙΡΩΜΕΝΗ ΓΕΛΗ ΛΙΠΑΝΣΗΣ ΣΕ ΦΑΚΕΛΙΔΙΑ 5GR ΓΙΑ ΕΠΕΜΒΑΣΕΙΣ ΠΟΥ ΧΡΗΖΟΥΝ ΥΠΕΡΗΧΟΓΡΑΦΙΚΗ ΚΑΘΟΔΗΓΗΣΗ</t>
  </si>
  <si>
    <t>ΔΙΆΛΥΜΑ ΈΚΠΛΥΣΗΣ ΓΙΑ ΚΑΘΑΡΙΣΜΌ, ΠΛΎΣΗ ΚΑΙ ΕΝΥΔΆΤΩΣΗ ΤΩΝ ΤΡΑΥΜΆΤΩΝ</t>
  </si>
  <si>
    <t>FILTER TIPS ΓΙΑ ΤΗΝ ΗΛΕΚΤΡΟΝΙΚΗ ΠΙΠΕΤΑ GILSON 05-1200 ml</t>
  </si>
  <si>
    <t>ΑΝΤΛΙΑ ΑΡΝΗΤΙΚΗΣ ΠΙΕΣΗΣ ΜΙΑΣ ΧΡΗΣΗΣ</t>
  </si>
  <si>
    <t>ΥΠΕΡΤΟΝΟ ΔΙΑΛΥΜΑ NaCl 3% ΜΕ ΥΑΛΟΥΡΟΝΙΚΟ 0,1% ΣΕ ΠΛΑΣΤΙΚΑ ΦΙΑΛΙΔΙΑ ΠΟΥ ΧΡΗΣΙΜΟΠΟΙΕΙΤΑΙ ΜΕΣΩ ΝΕΦΕΛΟΠΟΙΗΣΗΣ ΓΙΑ ΑΜΕΣΗ ΡΕΥΣΤΟΠΟΙΗΣΗ ΤΗΣ ΒΛΕΝΝΗΣ ΚΑΙ ΑΠΟΧΡΕΜΨΗ</t>
  </si>
  <si>
    <t>ΕΙΔΙΚΌ ΣΎΣΤΗΜΑ ΚΛΕΙΣΤΟΎ ΚΥΚΛΏΜΑΤΟΣ 2 ΞΕΧΩΡΙΣΤΏΝ ΠΡΟΓΕΜΙΣΜΈΝΩΝ ΔΟΧΕΊΩΝ ΧΩΡΗΤΙΚΌΤΗΤΑΣ 35ML ΚΑΙ 55ML ΑΝΤΊΣΤΟΙΧΑ ΓΙΑ ΣΥΛΛΟΓΉ ΒΙΟΨΙΏΝ.</t>
  </si>
  <si>
    <t>ΕΙΔΙΚΌ ΣΎΣΤΗΜΑ ΚΛΕΙΣΤΟΎ ΚΥΚΛΏΜΑΤΟΣ 2 ΕΝΩΜΈΝΩΝ ΔΟΧΕΊΩΝ ΧΩΡΗΤΙΚΌΤΗΤΑΣ 190ML ΚΑΙ 190ML ΑΝΤΊΣΤΟΙΧΑ ΓΙΑ ΣΥΛΛΟΓΉ ΒΙΟΨΙΏΝ.</t>
  </si>
  <si>
    <t>ΥΔΡΟΤΖΕΛ ΚΑΤΑ ΤΩΝ ΚΑΤΑΚΛΙΣΕΩΝ, ΣΩΛΗΝΑΡΙΟ 15GR ΠΕΡΙΠΟΥ ΓΙΑ ΑΠΟΜΑΚΡΥΝΣΗ ΝΕΚΡΩΣΕΩΝ</t>
  </si>
  <si>
    <t>ΕΠΟΥΛΩΤΙΚΟ ΣΠΡΕΙ ΑΠΟΡΡΟΦΗΣΙΜΟΥ, ΜΕ ΑΙΜΟΣΤΑΤΙΚΕΣ ΙΔΙΟΤΗΤΕΣ 100Ο/Ο ΙΠΠΕΙΟΥ ΚΟΛΛΑΓΟΝΟΥ ΓΙΑ ΕΠΟΥΛΩΣΗ ΕΛΚΩΝ ΜΙΚΡΟΥ ΒΑΘΟΥΣ. ΣΥΣΚΕΥΑΣΙΑ 75 ML</t>
  </si>
  <si>
    <t>ΣΤΥΛΕΟΙ ΠΛΑΣΤΙΚΟΙ ΜΕ ΥΛΙΚΟ ΜΕΤΑΦΟΡΑΣ</t>
  </si>
  <si>
    <t>ΠΑΙΔΙΚΆ ΛΆΔΙΑ</t>
  </si>
  <si>
    <t>ΠΑΙΔΙΚΑ ΣΑΜΠΟΥΑΝ-ΝΑ ΕΊΝΑΙ ΔΕΡΜΑΤΟΛΟΓΙΚΑ ΕΛΕΓΜΕΝΟ ΥΠΟΑΛΛΕΡΓΙΚΟ ΧΩΡΙΣ ΑΡΩΜΑ-PARABENS ΚΑΙ ΜΕ ΟΥΔΕΤΕΡΟ PH ΝΑ ΔΙΑΤΙΘΕΤΑΙ ΣΕ ΣΥΣΚΕΥΑΣΙΑ ΤΩΝ 750 ML ΜΕ ΔΟΣΟΜΕΤΡΙΚΗ ΑΝΤΛΙΑ</t>
  </si>
  <si>
    <t>ΑΥΤΟΚΟΛΛΗΤΟΙ ΣΑΚΚΟΙ ΚΟΛΟΣΤΟΜΙΑΣ ΣΕ ΔΙΑΦΟΡΑ ΜΕΓΕΘΗ</t>
  </si>
  <si>
    <t>ΑΥΤΟΚΟΛΛΗΤΟΙ ΣΑΚΚΟΙ ΚΟΛΟΣΤΟΜΙΑΣ ΠΑΙΔΙΚΟΙ-ΝΕΟΓΝΙΚΟΙ ΣΕ ΔΙΑΦΟΡΑ ΜΕΓΕΘΗ</t>
  </si>
  <si>
    <t>ΑΥΤΟΚΟΛΛΗΤΟΙ ΜΕΤΕΓΧΕΙΡΗΤΙΚΟΙ ΣΑΚΚΟΙ ΕΙΛΕΟΣΤΟΜΙΑΣ 100ΜΜ</t>
  </si>
  <si>
    <t>ΠΑΣΤΑ ΠΕΡΙΠΟΙΗΣΗΣ ΣΤΟΜΙΩΝ</t>
  </si>
  <si>
    <t>ΑΥΤΟΚΟΛΛΗΤΟΙ ΜΕΤΕΓΧΕΙΡ ΣΑΚΚΟΙ ΕΙΛΕΟΣΤΟΜΙΑΣ ΠΡΟΣΑΡΜΟΓΗΣ ΣΤΟΜΙΟΥ ΕΩΣ ΚΑΙ 100MM ΜΕ ΕΞΟΔΟ ΓΙΑ ΣΥΝΔΕΣΗ ΜΕ ΟΥΡΟΣΥΛΛΕΚΤΗ ΚΑΙ ΠΑΡΑΘΥΡΟ ΓΙΑ ΕΛΕΓΧΟ ΚΑΙ ΤΟΥ ΣΤΟΜΙΟΥ</t>
  </si>
  <si>
    <t>ΑΥΤΟΚΟΛΛΗΤΟΙ ΜΕΤΕΓΧΕΙΡΗΤΙΚΟΙ ΣΑΚΚΟΙ ΕΙΛΕΟΣΤΟΜΙΑΣ ΠΡΟΣΑΡΜΟΓΗΣ ΣΤΟΜΙΟΥ ΕΩΣ ΚΑΙ 100MM ΜΕ ΕΞΟΔΟ ΓΙΑ ΣΥΝΔΕΣΗ ΜΕ ΟΥΡΟΣΥΛΛΕΚΤΗ ΚΑΙ ΠΑΡΑΘΥΡΟ ΓΙΑ ΕΛΕΓΧΟ ΤΟΥ ΣΤΟΜΙΟΥ</t>
  </si>
  <si>
    <t>ΠΑΣΤΑ ΕΥΠΛΑΣΤΗ ΣΕ ΜΟΡΦΗ ΡΑΒΔΟΥ ΒΟΗΘΗΤΙΚΗ ΓΙΑ ΣΥΓΚΟΛΙΣΗ ΒΑΣΕΩΝ ΣΤΟΜΙΑΣ</t>
  </si>
  <si>
    <t>ΑΛΟΙΦΗ ΓΙΑ ΘΕΡΑΠΕΙΑ ΕΡΕΘΙΣΜΟΥ ΣΤΟΜΙΩΝ</t>
  </si>
  <si>
    <t>ΑΥΤΟΚΟΛΛΗΤΟΙ ΣΑΚΚΟΙ ΚΟΛΟΣΤΟΜΙΑΣ ΔΙΑΦΑΝΕΙΣ ΕΩΣ ΚΑΙ 75ΜΜ</t>
  </si>
  <si>
    <t>ΣΆΚΟΣ ΑΥΤΟΚΌΛΛΗΤΟΣ ΚΟΛΟΣΤΟΜΊΑΣ 20-75ΧΙΛ. (ΔΙΑΦΑΝΉΣ, ΜΕ ΠΡΟΣΑΡΜΟΖΌΜΕΝΟ ΆΝΟΙΓΜΑ)</t>
  </si>
  <si>
    <t>ΑΥΤΟΚΟΛΛΗΤΟΙ ΣΑΚΚΟΙ ΚΟΛΟΣΤΟΜΙΑΣ ΠΑΙΔΙΚΟΙ-ΝΕΟΓΝΙΚΟΙ ΔΙΑΦΑΝΕΙΣ ΕΩΣ ΚΑΙ 35ΜΜ</t>
  </si>
  <si>
    <t>ΣΑΚΟΣ ΟΥΡΗΤΗΡΟΣΤΟΜΙΑΣ ΑΥΤΟΚΟΛΛΗΤΟΣ 10-60ΧΙΛ___</t>
  </si>
  <si>
    <t>ΣΑΚΟΣ ΜΕΤΕΓΧΕΙΡΗΤΙΚΟΣ ΑΥΤΟΚΟΛΛΗΤΟΣ 10-70ΧΙΛ__</t>
  </si>
  <si>
    <t>ΑΥΤΟΚΟΛΛΗΤΟΙ ΜΕΤΕΓΧΕΙΡΗΤΙΚΟΙ ΣΑΚΚΟΙ ΕΙΛΕΟΣΤΟΜΙΑΣ ΠΡΟΣΑΡΜΟΓΗΣ ΣΤΟΜΙΟΥ ΕΩΣ ΚΑΙ 70MM ΜΕ ΕΞΟΔΟ ΓΙΑ ΣΥΝΔΕΣΗ ΜΕ ΟΥΡΟΣΥΛΛΕΚΤΗ</t>
  </si>
  <si>
    <t>ALTERNA FREE 46448-46468 ΣΑΚΟΣ ΚΟΛΟΣΤΟΜΙΑΣ 40,60ΧΙΛ_</t>
  </si>
  <si>
    <t>ΣΎΣΤΗΜΑ 2 ΤΕΜΑΧΊΩΝ \226ΣΆΚΟΣ ΚΟΛΟΣΤΟΜΊΑΣ 60ΧΙΛ.</t>
  </si>
  <si>
    <t>ΒΑΣΗ  ΚΟΛΟΣΤΟΜΙΑΣ-ΕΙΛΕΟΣΤΟΜΙΑΣ-ΟΥΡΗΤΗΡΟΣΤΟΜΙΑΣ 40,60ΧΙΛ__</t>
  </si>
  <si>
    <t>ALTERNA FREE ΣΎΣΤΗΜΑ 2 ΤΕΜΑΧΊΩΝ- ΒΆΣΗ ΜΕ ΥΠΟΔΟΧΈΣ ΖΏΝΗΣ- ΚΟΛΟΣΤΟΜΊΑΣ- ΕΙΛΕΟΣΤΟΜΊΑΣ- ΟΥΡΗΤΗΡΟΣΤΟΜΊΑΣ 40ΧΙΛ.</t>
  </si>
  <si>
    <t>*ALTERNA FREE ΣΎΣΤΗΜΑ 2 ΤΕΜΑΧΊΩΝ- ΒΆΣΗ ΜΕ ΥΠΟΔΟΧΈΣ ΖΏΝΗΣ- ΚΟΛΟΣΤΟΜΊΑΣ- ΕΙΛΕΟΣΤΟΜΊΑΣ- ΟΥΡΗΤΗΡΟΣΤΟΜΊΑΣ 40ΧΙΛ.</t>
  </si>
  <si>
    <t>URO2002 ΣΆΚΟΣ ΟΥΡΗΤΗΡΟΣΤΟΜΊΑΣ 60ΧΙΛ.</t>
  </si>
  <si>
    <t>MC2000 ΣΆΚΟΣ ΑΥΤΟΚΌΛΛΗΤΟΣ ΚΟΛΟΣΤΟΜΊΑΣ 25ΧΙΛ.</t>
  </si>
  <si>
    <t>MC2000 ΣΆΚΟΣ ΑΥΤΟΚΌΛΛΗΤΟΣ ΚΟΛΟΣΤΟΜΊΑΣ 60ΧΙΛ.</t>
  </si>
  <si>
    <t>URO2002 ΒΆΣΗ ΚΟΛΟΣΤΟΜΊΑΣ- ΕΙΛΕΟΣΤΟΜΊΑΣ- ΟΥΡΗΤΗΡΟΣΤΟΜΊΑΣ 60ΧΙΛ.</t>
  </si>
  <si>
    <t>ΑΥΤΟΚΟΛΛΗΤΟΙ ΜΕΤΕΓΧΕΙΡΗΤΙΚΟΙ ΣΑΚΚΟΙ ΠΡΟΣΑΡΜΟΓΗΣ ΣΤΟΜΙΟΥ ΕΩΣ 100MM ΜΕ ΕΞΟΔΟ ΓΙΑ ΣΥΝΔΕΣΗ ΜΕ ΟΥΡΟΣΥΛΛΕΚΤΗ ΚΑΙ ΠΑΡΑΘΥΡΟ ΓΙΑ ΕΛΕΓΧΟ ΤΟΥ ΣΤΟΜΙΟΥ. ΑΠΟΣΤΕΙΡΩΜΕΝΟ</t>
  </si>
  <si>
    <t>ΣΑΚΟΙ ΚΟΛΟΣΤΟΜΙΑΣ ΠΟΥ ΝΑ ΣΥΝΔΙΑΖΟΝΤΑΙ ΜΕ ΤΙΣ ΒΑΣΕΙΣ 2 ΣΤΡΩΜΑΤΩΝ ΜΕ ΦΙΛΤΡΟ ΑΕΡΙΩΝ Κ ΚΛΕΙΣΤΡΟ ΑΣΦΑΛΕΙΑΣ ΔΙΑΣΤΑΣΕΙΣ 38+-3MM 63+-3MM 73+-3MM</t>
  </si>
  <si>
    <t>ΣΑΚΟΙ ΟΥΡΟΣΤΟΜΙΑΣ ΠΟΥ ΝΑ ΣΥΝΔΙΑΖΟΝΤΑΙ ΜΕ ΤΙΣ ΒΑΣΕΙΣ 2 ΣΤΡΩΜΑΤΩΝ ΜΕ ΒΑΛΒΙΔΑ ΑΝΤΕΠΙΣΤΡΟΦΗΣ Κ ΕΞΟΔΟ ΤΩΝ ΟΥΡΩΝ ΔΙΑΣΤΑΣΕΙΣ 38+-3MM 63+-3MM</t>
  </si>
  <si>
    <t>ΣΎΣΤΗΜΑ ΔΙΑΧΕΊΡΙΣΗΣ ΣΥΡΙΓΓΊΩΝ ΚΑΙ ΤΡΑΥΜΆΤΩΝ (156-228MM)</t>
  </si>
  <si>
    <t>CONVEEN PROTACT 50 GR. 65050</t>
  </si>
  <si>
    <t>ΚΡΕΜΑ ΑΠΟΦΟΛΙΔΩΤΙΚΗ ΜΕ 10ο/ο ΟΥΡΙΑ ΚΑΙ 4ο/ο ΓΑΛΑΚΤΙΚΟ ΟΞΥ</t>
  </si>
  <si>
    <t>ΚΡΕΜΑ ΑΠΟΦΟΛΙΔΩΤΙΚΗ ΜΕ 10% ΟΥΡΙΑ ΚΑΙ 4% ΓΑΛΑΚΤΙΚΟ ΟΞΥ 75ML</t>
  </si>
  <si>
    <t>ΕΝΥΔΑΤΙΚΟ ΚΑΘΑΡΙΣΤΙΚΟ ΗΠΙΑ ΑΝΤΙΣΗΠΤΙΚΟ ΓΙΑ ΤΟ ΣΩΜΑ ΚΑΙ ΤΑ ΜΑΛΛΙΑ ΠΟΥ ΔΕΝ ΑΠΑΙΤΕΙ  ΞΕΠΛΥΜΑ 250 ML</t>
  </si>
  <si>
    <t>ΚΡΕΜΑ ΓΙΑ ΘΕΡΑΠΕΙΑ ΕΡΕΘΙΣΜΩΝ ΤΟΥ ΔΕΡΜΑΤΟΣ ΜΕ 20ο/ο ΟΞΕΙΔΙΟ ΤΟΥ ΨΕΥΔΑΡΓΥΡΟΥ ΚΑΙ  ΚΥΤΤΑΡΙΝΗ 50GR</t>
  </si>
  <si>
    <t>ΚΡΕΜΑ ΓΙΑ ΠΡΟΛΗΨΗ ΕΡΕΘΙΣΜΩΝ ΤΟΥ ΔΕΡΜΑΤΟΣ  ΜΕ 6  ΕΩΣ 12% ΟΞΕΙΔΙΟ ΤΟΥ ΨΕΥΔΑΡΓΥΡΟΥ ΔΙΜΕΘΙΚΟΝΗ ΣΥΣΚ. 50GR ΕΩΣ 100GR</t>
  </si>
  <si>
    <t>ΑΛΟΙΦΗ ΓΙΑ ΕΡΕΘΙΣΜΕΝΑ ΔΕΡΜΑΤΑ ΑΠΟ ΓΛΥΚΕΡΙΝΗ ΠΑΡΑΦΙΝΗ ΚΑΙ ΚΥΚΛΟΜΕΘΙΚΟΝΗ 60ML ΠΕΡΙΠΟΥ</t>
  </si>
  <si>
    <t>ΣΠΡΈΙ ΑΦΑΊΡΕΣΗΣ ΚΟΛΛΗΤΙΚΟΎ 50ML</t>
  </si>
  <si>
    <t>ΠΑΡΟΧΕΤΕΥΤΙΚΟΙ ΣΑΚΚΟΙ ΟΥΡΗΤΗΡΟΣΤΟΜΙΑΣ ΠΑΙΔΙΑΤΡΙΚΟΙ ΔΙΑΦΑΝΕΙΣ</t>
  </si>
  <si>
    <t>ΑΥΤΟΚΟΛΛΗΤΟΙ ΣΑΚΚΟΙ ΟΥΡΗΤΗΡΟΣΤΟΜΙΑΣ ΔΙΑΜΕΤΡΟΥ 75+-5ΧΙΛ</t>
  </si>
  <si>
    <t>ΣΑΚΟΙ ΚΛΕΙΣΤΟΙ ΑΥΤΟΚΟΛΛΗΤΟΙ ΚΟΛΕΟΣΤΟΜΙΑΣ ΠΡΟΣ ΚΟΠΗ ΕΩΣ 60/80ΜΜ,ΑΔΙΑΦΑΝΕΙΣ ΜΕ ΠΑΡΑΘΥΡΟ ΕΛΕΓΧΟΥ ΣΤΟΜΙΟΥ ΚΑΙ ΔΙΑΦΑΝΕΙΣ</t>
  </si>
  <si>
    <t>ΣΑΚΚΟΙ ΟΥΡΗΤΗΡΟΣΤΟΜΙΑΣ ΑΥΤΟΚΟΛΛΗΤΟΙ,ΑΔΙΑΦΑΝΕΙΣ ΜΕ ΠΑΡΑΘΥΡΟ ΕΛΕΓΧΟΥ ΣΤΟΜΙΟΥ ΚΑΙ ΔΙΑΦΑΝΕΙΣ ΠΡΟΣ ΚΟΠΗ ΕΩΣ 55ΜΜ</t>
  </si>
  <si>
    <t>ΚΡΕΜΑ ΑΝΤΙΜΙΚΡΟΒΙΑΚΗ ΑΝΤΙΜΥΚΗΤΙΑΣΙΚΗ ΕΠΟΥΛΩΤΙΚΗ ΓΙΑ ΠΡΟΛΗΨΗ ΚΑΙ ΘΕΡΑΠΕΙΑ ΥΠΕΡΤΡΟΦΙΚΩΝ ΟΥΛΩΝ</t>
  </si>
  <si>
    <t>ΠΟΔΟΦΥΛΛΙΝΗ ΣΚΟΝΗ</t>
  </si>
  <si>
    <t>ΚΡΕΜΑ ΜΕ ΒΙΣΑΒΟΛΟΛΗ ΑΝΤΙΑΛΛΕΡΓ.-ΚΑΤΑΠΡ.-ΕΝΥΔ. 100GR</t>
  </si>
  <si>
    <t>D513 DISPOSABLE WASTE CONTAINER,ΤΕΜΆΧΙΟ , ΦΙΆΛΗ ΤΩΝ 600 ML</t>
  </si>
  <si>
    <t>D155 DISPOSABLE WASTE CONTAINER</t>
  </si>
  <si>
    <t>GAS CALIBRATION 1 [10 BAR]</t>
  </si>
  <si>
    <t>GAS CALIBRATION 2 [10 BAR]</t>
  </si>
  <si>
    <t>ΑΕΡΙΟ ΒΑΘΜΟΝΟΜΗΣΗΣ 2 [10 BAR] ΓΙΑ ABL</t>
  </si>
  <si>
    <t>ΣΩΛΗΝΑΡΙΑ ΑΠΟΣΣΤΕΙΡΩΜΕΝΑ ΜΕ ΠΙΕΣΤΟ ΠΩΜΑ, ΣΥΝΘΕΤΙΚΑ ΑΘΡΑΥΣΤΑ νέα διατύπωση ( ΣΩΛΗΝΑΡΙΑ ΜΟΡΙΑΚΟΥ ΕΛΕΓΧΟΥ EDTA. K2 9ml)</t>
  </si>
  <si>
    <t>ΠΡΟΕΚΤΑΣΗ ΦΛΕΒΟΚΑΘΕΤΗΡΑ PE/PVC ME ΔΙΠΛΑ ΠΕΡΙΣΤΡΟΦΙΚΟ ΣΥΝΔΕΤΙΚΟ ΑΣΦΑΛΕΙΑΣ ΚΑΙ ΤΡΙΟΔΗ ΣΤΡΟΦΙΓΓΑΔΙΣΤΡΩΜΑΤΙΚΗ ΠΡΟΕΚΤΑΣΗ PE/PVC ΜΗΚΟΥΣ 10-15cm ΚΑΙ ΕΣΩΤΕΡΙΚΗΣ ΔΙΑΜΕΤΡΟΥ ΠΕΡΙΠΟΥ 2,5mm ΜΕ ΔΙΠΛΑ ΠΕΡΙΣΤΡΟΦΙΚΟ ΣΥΝΔΕΤΙΚΟ ΑΣΦΑΛΕΙΑΣ,</t>
  </si>
  <si>
    <t>ΝΑ ΓΊΝΕΙ ΑΝΤΙΚΑΤΆΣΤΑΣΗ ΤΩΝ ΚΩΔΙΚΏΝ 2-9601902407,2-9601902408,2-9601902409 ΜΕ ΈΝΑ ΝΈΟ ΚΩΔΙΚΌ ΚΑΙ ΤΗΝ ΠΕΡΙΓΡΑΦΉ&lt;&lt; ΝΆΡΘΗΚΑΣ  ΠΡΟΣΤΑΣΊΑ ΣΗΜΕΊΟΥ ΦΛΕΒΟΚΈΝΤΗΣΗΣ ΓΙΑ ΠΑΙΔΙΆ ΑΠΌ ΕΥΚΑΜΠΤΟ, ΑΦΡΏΔΕΣ  ΥΛΙΚΌ ΜΕ ΙΜΆΝΤΕΣ ΣΤΉΡΙΞΗΣ ΑΠΌ ΤΑΙΝΊΑ VELCRO  ΚΑΙ ΜΕΓΈΘΗ SMALL 4CMX11CM(+,-1CM) ΚΑΙ MEDIUM14 CMX7CM( +,-1CM).</t>
  </si>
  <si>
    <t xml:space="preserve"> ΚΛΕΙΣΤΌ ΣΎΣΤΗΜΑ ΦΛΕΒΟΚΈΝΤΗΣΗΣ 18,20,22,24G, ΜΟΝΟΎ ΑΥΛΟΎ ΚΑΙ ΌΧΙ ΎΨΙΛΟΝ ΚΑΙ ΕΣΩΜΑΤΩΜΈΝΗ ΠΡΟΈΚΤΑΣΗ 12 CM(+,-, 1). ΝΑ ΔΙΑΘΈΤΕΙ ΑΥΤΌΜΑΤΟ ΜΗΧΑΝΙΣΜΌ ΠΑΓΊΔΕΥΣΗΣ ΤΗΣ ΒΕΛΌΝΑΣ ΜΕΤΑΞΎ ΤΩΝ ΔΎΟ ΜΕΡΏΝ ΤΟΥ ΚΑΤΆ ΤΗΝ ΑΠΟΜΆΚΡΥΝΣΗ ΤΗΣ ΜΕΤΆ ΤΗ ΦΛΕΒΟΚΈΝΤΗΣΗ, ΓΙΑ ΠΡΟΣΤΑΣΊΑ ΤΩΝ ΕΠΑΓΓΕΛΜΑΤΙΏΝ ΧΡΗΣΤΏΝ ΑΠΌ ΤΡΥΠΉΜΑΤΑ ΚΑΙ ΈΚΘΕΣΗ ΣΤΑ ΒΙΟΛΟΓΙΚΆ ΥΓΡΆ (ΑΊΜΑ) ΤΩΝ ΑΣΘΕΝΏΝ. ΝΑ ΦΈΡΕΙ ΕΙΔΙΚΌ ΔΙΑΦΑΝΉ ΘΆΛΑΜΟ ΟΠΤΙΚΉΣ ΕΠΙΣΚΌΠΗΣΗΣ ΕΠΙΣΤΡΟΦΉΣ ΑΊΜΑΤΟΣ ΓΙΑ ΕΠΙΒΕΒΑΊΩΣΗ ΕΠΙΤΥΧΟΎΣ ΠΑΡΑΚΈΝΤΗΣΗΣ. ΝΑ ΦΈΡΕΙ ΕΝΣΩΜΑΤΩΜΈΝΑ ΚΑΙ ΜΗ ΑΠΟΣΠΏΜΕΝΑ ΠΤΕΡΎΓΙΑ ΣΤΉΡΙΞΗΣ. ΚΑΤΆΛΛΗΛΟ ΓΙΑ ΤΗΝ ΧΟΡΉΓΗΣΗ ΟΓΚΟΛΟΓΙΚΏΝ ΦΑΡΜΆΚΩΝ, ΜΕΤΆΓΓΙΣΗ ΑΊΜΑΤΟΣ ΣΥΜΒΑΤΌ ΜΕ ΥΨΗΛΈΣ ΠΙΈΣΕΙΣ. ΝΑ ΔΙΑΤΊΘΕΤΑΙ ΜΕ ΚΑΘΕΤΉΡΑ ΠΟΛΥΟΥΡΕΘΆΝΗΣ, ΜΑΚΡΆΣ ΠΑΡΑΜΟΝΉΣ.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</si>
</sst>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s>
  <fonts count="42">
    <font>
      <sz val="10"/>
      <name val="Arial"/>
      <family val="0"/>
    </font>
    <font>
      <sz val="8"/>
      <name val="Arial"/>
      <family val="0"/>
    </font>
    <font>
      <u val="single"/>
      <sz val="10"/>
      <color indexed="12"/>
      <name val="Arial"/>
      <family val="0"/>
    </font>
    <font>
      <u val="single"/>
      <sz val="10"/>
      <color indexed="36"/>
      <name val="Arial"/>
      <family val="0"/>
    </font>
    <font>
      <sz val="9"/>
      <name val="Calibri"/>
      <family val="2"/>
    </font>
    <font>
      <b/>
      <sz val="9"/>
      <name val="Calibri"/>
      <family val="2"/>
    </font>
    <font>
      <b/>
      <sz val="8"/>
      <name val="Calibri"/>
      <family val="2"/>
    </font>
    <font>
      <sz val="8"/>
      <name val="Calibri"/>
      <family val="2"/>
    </font>
    <font>
      <sz val="11"/>
      <color indexed="8"/>
      <name val="Calibri"/>
      <family val="2"/>
    </font>
    <font>
      <sz val="11"/>
      <color indexed="62"/>
      <name val="Calibri"/>
      <family val="2"/>
    </font>
    <font>
      <b/>
      <sz val="11"/>
      <color indexed="9"/>
      <name val="Calibri"/>
      <family val="2"/>
    </font>
    <font>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4"/>
      <name val="Calibri Light"/>
      <family val="2"/>
    </font>
    <font>
      <b/>
      <sz val="11"/>
      <color indexed="52"/>
      <name val="Calibri"/>
      <family val="2"/>
    </font>
    <font>
      <sz val="11"/>
      <color theme="1"/>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3" applyNumberFormat="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32" borderId="7" applyNumberFormat="0" applyFont="0" applyAlignment="0" applyProtection="0"/>
    <xf numFmtId="0" fontId="38" fillId="0" borderId="8" applyNumberFormat="0" applyFill="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8" borderId="1" applyNumberFormat="0" applyAlignment="0" applyProtection="0"/>
  </cellStyleXfs>
  <cellXfs count="18">
    <xf numFmtId="0" fontId="0" fillId="0" borderId="0" xfId="0"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center" vertical="center" wrapText="1"/>
    </xf>
    <xf numFmtId="0" fontId="5" fillId="33" borderId="10" xfId="0"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shrinkToFit="1"/>
    </xf>
    <xf numFmtId="4"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xf>
    <xf numFmtId="4" fontId="4" fillId="34" borderId="10" xfId="0" applyNumberFormat="1" applyFont="1" applyFill="1" applyBorder="1" applyAlignment="1">
      <alignment horizontal="center" vertical="center" shrinkToFit="1"/>
    </xf>
    <xf numFmtId="4" fontId="4"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6" fillId="33"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0" xfId="0" applyFont="1" applyBorder="1" applyAlignment="1">
      <alignment horizontal="center"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4"/>
  <sheetViews>
    <sheetView showGridLines="0" tabSelected="1" zoomScalePageLayoutView="0" workbookViewId="0" topLeftCell="A1">
      <selection activeCell="O66" sqref="O66"/>
    </sheetView>
  </sheetViews>
  <sheetFormatPr defaultColWidth="9.140625" defaultRowHeight="12.75"/>
  <cols>
    <col min="1" max="1" width="4.28125" style="4" customWidth="1"/>
    <col min="2" max="2" width="32.140625" style="17" customWidth="1"/>
    <col min="3" max="3" width="4.7109375" style="3" bestFit="1" customWidth="1"/>
    <col min="4" max="4" width="6.140625" style="13" bestFit="1" customWidth="1"/>
    <col min="5" max="5" width="7.00390625" style="12" bestFit="1" customWidth="1"/>
    <col min="6" max="7" width="7.8515625" style="12" bestFit="1" customWidth="1"/>
    <col min="8" max="8" width="7.7109375" style="3" customWidth="1"/>
    <col min="9" max="9" width="6.00390625" style="12" customWidth="1"/>
    <col min="10" max="10" width="9.140625" style="12" customWidth="1"/>
    <col min="11" max="11" width="4.8515625" style="12" customWidth="1"/>
    <col min="12" max="12" width="9.140625" style="12" customWidth="1"/>
    <col min="13" max="13" width="8.140625" style="13" bestFit="1" customWidth="1"/>
    <col min="14" max="14" width="9.28125" style="3" bestFit="1" customWidth="1"/>
    <col min="15" max="15" width="9.28125" style="3" customWidth="1"/>
    <col min="16" max="16" width="8.140625" style="3" bestFit="1" customWidth="1"/>
    <col min="17" max="17" width="6.140625" style="3" bestFit="1" customWidth="1"/>
    <col min="18" max="18" width="8.140625" style="3" bestFit="1" customWidth="1"/>
    <col min="19" max="16384" width="9.140625" style="3" customWidth="1"/>
  </cols>
  <sheetData>
    <row r="1" spans="1:18" s="5" customFormat="1" ht="84">
      <c r="A1" s="6" t="s">
        <v>0</v>
      </c>
      <c r="B1" s="15" t="s">
        <v>1</v>
      </c>
      <c r="C1" s="6" t="s">
        <v>2</v>
      </c>
      <c r="D1" s="6" t="s">
        <v>11</v>
      </c>
      <c r="E1" s="7" t="s">
        <v>12</v>
      </c>
      <c r="F1" s="7" t="s">
        <v>6</v>
      </c>
      <c r="G1" s="7" t="s">
        <v>5</v>
      </c>
      <c r="H1" s="7" t="s">
        <v>10</v>
      </c>
      <c r="I1" s="7" t="s">
        <v>13</v>
      </c>
      <c r="J1" s="7" t="s">
        <v>14</v>
      </c>
      <c r="K1" s="7" t="s">
        <v>3</v>
      </c>
      <c r="L1" s="7" t="s">
        <v>15</v>
      </c>
      <c r="M1" s="6" t="s">
        <v>9</v>
      </c>
      <c r="N1" s="6" t="s">
        <v>8</v>
      </c>
      <c r="O1" s="6" t="s">
        <v>7</v>
      </c>
      <c r="P1" s="7" t="s">
        <v>16</v>
      </c>
      <c r="Q1" s="7" t="s">
        <v>3</v>
      </c>
      <c r="R1" s="7" t="s">
        <v>17</v>
      </c>
    </row>
    <row r="2" spans="1:18" ht="12">
      <c r="A2" s="1">
        <v>1</v>
      </c>
      <c r="B2" s="16" t="s">
        <v>18</v>
      </c>
      <c r="C2" s="2" t="s">
        <v>4</v>
      </c>
      <c r="D2" s="14">
        <v>3100</v>
      </c>
      <c r="E2" s="8">
        <v>2.34</v>
      </c>
      <c r="F2" s="9">
        <f aca="true" t="shared" si="0" ref="F2:F33">D2*E2</f>
        <v>7254</v>
      </c>
      <c r="G2" s="9">
        <v>8994.96</v>
      </c>
      <c r="H2" s="1"/>
      <c r="I2" s="10"/>
      <c r="J2" s="10"/>
      <c r="K2" s="10"/>
      <c r="L2" s="10"/>
      <c r="M2" s="14">
        <f>D2*2</f>
        <v>6200</v>
      </c>
      <c r="N2" s="10">
        <f>+F2*2</f>
        <v>14508</v>
      </c>
      <c r="O2" s="10">
        <f>+G2*2</f>
        <v>17989.92</v>
      </c>
      <c r="P2" s="10"/>
      <c r="Q2" s="10"/>
      <c r="R2" s="10"/>
    </row>
    <row r="3" spans="1:18" ht="45">
      <c r="A3" s="1">
        <v>2</v>
      </c>
      <c r="B3" s="16" t="s">
        <v>19</v>
      </c>
      <c r="C3" s="2" t="s">
        <v>4</v>
      </c>
      <c r="D3" s="14">
        <v>900</v>
      </c>
      <c r="E3" s="8">
        <v>0.25</v>
      </c>
      <c r="F3" s="9">
        <f t="shared" si="0"/>
        <v>225</v>
      </c>
      <c r="G3" s="9">
        <v>279</v>
      </c>
      <c r="H3" s="1"/>
      <c r="I3" s="10"/>
      <c r="J3" s="10"/>
      <c r="K3" s="10"/>
      <c r="L3" s="10"/>
      <c r="M3" s="14">
        <f>D3*2</f>
        <v>1800</v>
      </c>
      <c r="N3" s="10">
        <f>+F3*2</f>
        <v>450</v>
      </c>
      <c r="O3" s="10">
        <f aca="true" t="shared" si="1" ref="O3:O66">+G3*2</f>
        <v>558</v>
      </c>
      <c r="P3" s="10"/>
      <c r="Q3" s="10"/>
      <c r="R3" s="10"/>
    </row>
    <row r="4" spans="1:18" ht="45">
      <c r="A4" s="1">
        <v>3</v>
      </c>
      <c r="B4" s="16" t="s">
        <v>20</v>
      </c>
      <c r="C4" s="2" t="s">
        <v>4</v>
      </c>
      <c r="D4" s="14">
        <v>700</v>
      </c>
      <c r="E4" s="8">
        <v>0.3</v>
      </c>
      <c r="F4" s="9">
        <f t="shared" si="0"/>
        <v>210</v>
      </c>
      <c r="G4" s="9">
        <v>260.4</v>
      </c>
      <c r="H4" s="1"/>
      <c r="I4" s="10"/>
      <c r="J4" s="10"/>
      <c r="K4" s="10"/>
      <c r="L4" s="10"/>
      <c r="M4" s="14">
        <f>D4*2</f>
        <v>1400</v>
      </c>
      <c r="N4" s="10">
        <f>+F4*2</f>
        <v>420</v>
      </c>
      <c r="O4" s="10">
        <f t="shared" si="1"/>
        <v>520.8</v>
      </c>
      <c r="P4" s="10"/>
      <c r="Q4" s="10"/>
      <c r="R4" s="10"/>
    </row>
    <row r="5" spans="1:18" ht="45">
      <c r="A5" s="1">
        <v>4</v>
      </c>
      <c r="B5" s="16" t="s">
        <v>21</v>
      </c>
      <c r="C5" s="2" t="s">
        <v>4</v>
      </c>
      <c r="D5" s="14">
        <v>500</v>
      </c>
      <c r="E5" s="11">
        <v>0.339</v>
      </c>
      <c r="F5" s="9">
        <f t="shared" si="0"/>
        <v>169.5</v>
      </c>
      <c r="G5" s="9">
        <v>210.18</v>
      </c>
      <c r="H5" s="1"/>
      <c r="I5" s="10"/>
      <c r="J5" s="10"/>
      <c r="K5" s="10"/>
      <c r="L5" s="10"/>
      <c r="M5" s="14">
        <f>D5*2</f>
        <v>1000</v>
      </c>
      <c r="N5" s="10">
        <f>+F5*2</f>
        <v>339</v>
      </c>
      <c r="O5" s="10">
        <f t="shared" si="1"/>
        <v>420.36</v>
      </c>
      <c r="P5" s="10"/>
      <c r="Q5" s="10"/>
      <c r="R5" s="10"/>
    </row>
    <row r="6" spans="1:18" ht="22.5">
      <c r="A6" s="1">
        <v>5</v>
      </c>
      <c r="B6" s="16" t="s">
        <v>22</v>
      </c>
      <c r="C6" s="2" t="s">
        <v>4</v>
      </c>
      <c r="D6" s="14">
        <v>1000</v>
      </c>
      <c r="E6" s="11">
        <v>0.37</v>
      </c>
      <c r="F6" s="9">
        <f t="shared" si="0"/>
        <v>370</v>
      </c>
      <c r="G6" s="9">
        <v>458.8</v>
      </c>
      <c r="H6" s="1"/>
      <c r="I6" s="10"/>
      <c r="J6" s="10"/>
      <c r="K6" s="10"/>
      <c r="L6" s="10"/>
      <c r="M6" s="14">
        <f>D6*2</f>
        <v>2000</v>
      </c>
      <c r="N6" s="10">
        <f>+F6*2</f>
        <v>740</v>
      </c>
      <c r="O6" s="10">
        <f t="shared" si="1"/>
        <v>917.6</v>
      </c>
      <c r="P6" s="10"/>
      <c r="Q6" s="10"/>
      <c r="R6" s="10"/>
    </row>
    <row r="7" spans="1:18" ht="22.5">
      <c r="A7" s="1">
        <v>6</v>
      </c>
      <c r="B7" s="16" t="s">
        <v>23</v>
      </c>
      <c r="C7" s="2" t="s">
        <v>4</v>
      </c>
      <c r="D7" s="14">
        <v>500</v>
      </c>
      <c r="E7" s="8">
        <v>0.425</v>
      </c>
      <c r="F7" s="9">
        <f t="shared" si="0"/>
        <v>212.5</v>
      </c>
      <c r="G7" s="9">
        <v>263.5</v>
      </c>
      <c r="H7" s="1"/>
      <c r="I7" s="10"/>
      <c r="J7" s="10"/>
      <c r="K7" s="10"/>
      <c r="L7" s="10"/>
      <c r="M7" s="14">
        <f>D7*2</f>
        <v>1000</v>
      </c>
      <c r="N7" s="10">
        <f>+F7*2</f>
        <v>425</v>
      </c>
      <c r="O7" s="10">
        <f t="shared" si="1"/>
        <v>527</v>
      </c>
      <c r="P7" s="10"/>
      <c r="Q7" s="10"/>
      <c r="R7" s="10"/>
    </row>
    <row r="8" spans="1:18" ht="33.75">
      <c r="A8" s="1">
        <v>7</v>
      </c>
      <c r="B8" s="16" t="s">
        <v>24</v>
      </c>
      <c r="C8" s="2" t="s">
        <v>4</v>
      </c>
      <c r="D8" s="14">
        <v>100</v>
      </c>
      <c r="E8" s="8">
        <v>1.49</v>
      </c>
      <c r="F8" s="9">
        <f t="shared" si="0"/>
        <v>149</v>
      </c>
      <c r="G8" s="9">
        <v>184.76</v>
      </c>
      <c r="H8" s="1"/>
      <c r="I8" s="10"/>
      <c r="J8" s="10"/>
      <c r="K8" s="10"/>
      <c r="L8" s="10"/>
      <c r="M8" s="14">
        <f>D8*2</f>
        <v>200</v>
      </c>
      <c r="N8" s="10">
        <f>+F8*2</f>
        <v>298</v>
      </c>
      <c r="O8" s="10">
        <f t="shared" si="1"/>
        <v>369.52</v>
      </c>
      <c r="P8" s="10"/>
      <c r="Q8" s="10"/>
      <c r="R8" s="10"/>
    </row>
    <row r="9" spans="1:18" ht="78.75">
      <c r="A9" s="1">
        <v>8</v>
      </c>
      <c r="B9" s="16" t="s">
        <v>25</v>
      </c>
      <c r="C9" s="2" t="s">
        <v>4</v>
      </c>
      <c r="D9" s="14">
        <v>45</v>
      </c>
      <c r="E9" s="8">
        <v>9.95</v>
      </c>
      <c r="F9" s="9">
        <f t="shared" si="0"/>
        <v>447.74999999999994</v>
      </c>
      <c r="G9" s="9">
        <v>555.2099999999999</v>
      </c>
      <c r="H9" s="1"/>
      <c r="I9" s="10"/>
      <c r="J9" s="10"/>
      <c r="K9" s="10"/>
      <c r="L9" s="10"/>
      <c r="M9" s="14">
        <f>D9*2</f>
        <v>90</v>
      </c>
      <c r="N9" s="10">
        <f>+F9*2</f>
        <v>895.4999999999999</v>
      </c>
      <c r="O9" s="10">
        <f t="shared" si="1"/>
        <v>1110.4199999999998</v>
      </c>
      <c r="P9" s="10"/>
      <c r="Q9" s="10"/>
      <c r="R9" s="10"/>
    </row>
    <row r="10" spans="1:18" ht="45">
      <c r="A10" s="1">
        <v>9</v>
      </c>
      <c r="B10" s="16" t="s">
        <v>26</v>
      </c>
      <c r="C10" s="2" t="s">
        <v>4</v>
      </c>
      <c r="D10" s="14">
        <v>200</v>
      </c>
      <c r="E10" s="8">
        <v>24.8</v>
      </c>
      <c r="F10" s="9">
        <f t="shared" si="0"/>
        <v>4960</v>
      </c>
      <c r="G10" s="9">
        <v>6150.4</v>
      </c>
      <c r="H10" s="1"/>
      <c r="I10" s="10"/>
      <c r="J10" s="10"/>
      <c r="K10" s="10"/>
      <c r="L10" s="10"/>
      <c r="M10" s="14">
        <f>D10*2</f>
        <v>400</v>
      </c>
      <c r="N10" s="10">
        <f>+F10*2</f>
        <v>9920</v>
      </c>
      <c r="O10" s="10">
        <f t="shared" si="1"/>
        <v>12300.8</v>
      </c>
      <c r="P10" s="10"/>
      <c r="Q10" s="10"/>
      <c r="R10" s="10"/>
    </row>
    <row r="11" spans="1:18" ht="45">
      <c r="A11" s="1">
        <v>10</v>
      </c>
      <c r="B11" s="16" t="s">
        <v>27</v>
      </c>
      <c r="C11" s="2" t="s">
        <v>4</v>
      </c>
      <c r="D11" s="14">
        <v>3000</v>
      </c>
      <c r="E11" s="11">
        <v>0.22</v>
      </c>
      <c r="F11" s="9">
        <f t="shared" si="0"/>
        <v>660</v>
      </c>
      <c r="G11" s="9">
        <v>818.4</v>
      </c>
      <c r="H11" s="1"/>
      <c r="I11" s="10"/>
      <c r="J11" s="10"/>
      <c r="K11" s="10"/>
      <c r="L11" s="10"/>
      <c r="M11" s="14">
        <f>D11*2</f>
        <v>6000</v>
      </c>
      <c r="N11" s="10">
        <f>+F11*2</f>
        <v>1320</v>
      </c>
      <c r="O11" s="10">
        <f t="shared" si="1"/>
        <v>1636.8</v>
      </c>
      <c r="P11" s="10"/>
      <c r="Q11" s="10"/>
      <c r="R11" s="10"/>
    </row>
    <row r="12" spans="1:18" ht="12">
      <c r="A12" s="1">
        <v>11</v>
      </c>
      <c r="B12" s="16" t="s">
        <v>28</v>
      </c>
      <c r="C12" s="2" t="s">
        <v>4</v>
      </c>
      <c r="D12" s="14">
        <v>6000</v>
      </c>
      <c r="E12" s="8">
        <v>3.928</v>
      </c>
      <c r="F12" s="9">
        <f t="shared" si="0"/>
        <v>23568</v>
      </c>
      <c r="G12" s="9">
        <v>29224.32</v>
      </c>
      <c r="H12" s="1"/>
      <c r="I12" s="10"/>
      <c r="J12" s="10"/>
      <c r="K12" s="10"/>
      <c r="L12" s="10"/>
      <c r="M12" s="14">
        <f>D12*2</f>
        <v>12000</v>
      </c>
      <c r="N12" s="10">
        <f>+F12*2</f>
        <v>47136</v>
      </c>
      <c r="O12" s="10">
        <f t="shared" si="1"/>
        <v>58448.64</v>
      </c>
      <c r="P12" s="10"/>
      <c r="Q12" s="10"/>
      <c r="R12" s="10"/>
    </row>
    <row r="13" spans="1:18" ht="33.75">
      <c r="A13" s="1">
        <v>12</v>
      </c>
      <c r="B13" s="16" t="s">
        <v>29</v>
      </c>
      <c r="C13" s="2" t="s">
        <v>4</v>
      </c>
      <c r="D13" s="14">
        <v>22000</v>
      </c>
      <c r="E13" s="8">
        <v>0.089</v>
      </c>
      <c r="F13" s="9">
        <f t="shared" si="0"/>
        <v>1958</v>
      </c>
      <c r="G13" s="9">
        <v>2427.92</v>
      </c>
      <c r="H13" s="1"/>
      <c r="I13" s="10"/>
      <c r="J13" s="10"/>
      <c r="K13" s="10"/>
      <c r="L13" s="10"/>
      <c r="M13" s="14">
        <f>D13*2</f>
        <v>44000</v>
      </c>
      <c r="N13" s="10">
        <f>+F13*2</f>
        <v>3916</v>
      </c>
      <c r="O13" s="10">
        <f t="shared" si="1"/>
        <v>4855.84</v>
      </c>
      <c r="P13" s="10"/>
      <c r="Q13" s="10"/>
      <c r="R13" s="10"/>
    </row>
    <row r="14" spans="1:18" ht="33.75">
      <c r="A14" s="1">
        <v>13</v>
      </c>
      <c r="B14" s="16" t="s">
        <v>30</v>
      </c>
      <c r="C14" s="2" t="s">
        <v>4</v>
      </c>
      <c r="D14" s="14">
        <v>7</v>
      </c>
      <c r="E14" s="8">
        <v>12</v>
      </c>
      <c r="F14" s="9">
        <f t="shared" si="0"/>
        <v>84</v>
      </c>
      <c r="G14" s="9">
        <v>104.16</v>
      </c>
      <c r="H14" s="1"/>
      <c r="I14" s="10"/>
      <c r="J14" s="10"/>
      <c r="K14" s="10"/>
      <c r="L14" s="10"/>
      <c r="M14" s="14">
        <f>D14*2</f>
        <v>14</v>
      </c>
      <c r="N14" s="10">
        <f>+F14*2</f>
        <v>168</v>
      </c>
      <c r="O14" s="10">
        <f t="shared" si="1"/>
        <v>208.32</v>
      </c>
      <c r="P14" s="10"/>
      <c r="Q14" s="10"/>
      <c r="R14" s="10"/>
    </row>
    <row r="15" spans="1:18" ht="22.5">
      <c r="A15" s="1">
        <v>14</v>
      </c>
      <c r="B15" s="16" t="s">
        <v>31</v>
      </c>
      <c r="C15" s="2" t="s">
        <v>4</v>
      </c>
      <c r="D15" s="14">
        <v>80000</v>
      </c>
      <c r="E15" s="8">
        <v>0.014</v>
      </c>
      <c r="F15" s="9">
        <f t="shared" si="0"/>
        <v>1120</v>
      </c>
      <c r="G15" s="9">
        <v>1388.8</v>
      </c>
      <c r="H15" s="1"/>
      <c r="I15" s="10"/>
      <c r="J15" s="10"/>
      <c r="K15" s="10"/>
      <c r="L15" s="10"/>
      <c r="M15" s="14">
        <f>D15*2</f>
        <v>160000</v>
      </c>
      <c r="N15" s="10">
        <f>+F15*2</f>
        <v>2240</v>
      </c>
      <c r="O15" s="10">
        <f t="shared" si="1"/>
        <v>2777.6</v>
      </c>
      <c r="P15" s="10"/>
      <c r="Q15" s="10"/>
      <c r="R15" s="10"/>
    </row>
    <row r="16" spans="1:18" ht="12">
      <c r="A16" s="1">
        <v>15</v>
      </c>
      <c r="B16" s="16" t="s">
        <v>32</v>
      </c>
      <c r="C16" s="2" t="s">
        <v>4</v>
      </c>
      <c r="D16" s="14">
        <v>80000</v>
      </c>
      <c r="E16" s="8">
        <v>0.025</v>
      </c>
      <c r="F16" s="9">
        <f t="shared" si="0"/>
        <v>2000</v>
      </c>
      <c r="G16" s="9">
        <v>2480</v>
      </c>
      <c r="H16" s="1"/>
      <c r="I16" s="10"/>
      <c r="J16" s="10"/>
      <c r="K16" s="10"/>
      <c r="L16" s="10"/>
      <c r="M16" s="14">
        <f>D16*2</f>
        <v>160000</v>
      </c>
      <c r="N16" s="10">
        <f>+F16*2</f>
        <v>4000</v>
      </c>
      <c r="O16" s="10">
        <f t="shared" si="1"/>
        <v>4960</v>
      </c>
      <c r="P16" s="10"/>
      <c r="Q16" s="10"/>
      <c r="R16" s="10"/>
    </row>
    <row r="17" spans="1:18" ht="12">
      <c r="A17" s="1">
        <v>16</v>
      </c>
      <c r="B17" s="16" t="s">
        <v>33</v>
      </c>
      <c r="C17" s="2" t="s">
        <v>4</v>
      </c>
      <c r="D17" s="14">
        <v>8</v>
      </c>
      <c r="E17" s="8">
        <v>69.3</v>
      </c>
      <c r="F17" s="9">
        <f t="shared" si="0"/>
        <v>554.4</v>
      </c>
      <c r="G17" s="9">
        <v>687.4559999999999</v>
      </c>
      <c r="H17" s="1"/>
      <c r="I17" s="10"/>
      <c r="J17" s="10"/>
      <c r="K17" s="10"/>
      <c r="L17" s="10"/>
      <c r="M17" s="14">
        <f>D17*2</f>
        <v>16</v>
      </c>
      <c r="N17" s="10">
        <f>+F17*2</f>
        <v>1108.8</v>
      </c>
      <c r="O17" s="10">
        <f t="shared" si="1"/>
        <v>1374.9119999999998</v>
      </c>
      <c r="P17" s="10"/>
      <c r="Q17" s="10"/>
      <c r="R17" s="10"/>
    </row>
    <row r="18" spans="1:18" ht="22.5">
      <c r="A18" s="1">
        <v>17</v>
      </c>
      <c r="B18" s="16" t="s">
        <v>34</v>
      </c>
      <c r="C18" s="2" t="s">
        <v>4</v>
      </c>
      <c r="D18" s="14">
        <v>10</v>
      </c>
      <c r="E18" s="8">
        <v>65</v>
      </c>
      <c r="F18" s="9">
        <f t="shared" si="0"/>
        <v>650</v>
      </c>
      <c r="G18" s="9">
        <v>806</v>
      </c>
      <c r="H18" s="1"/>
      <c r="I18" s="10"/>
      <c r="J18" s="10"/>
      <c r="K18" s="10"/>
      <c r="L18" s="10"/>
      <c r="M18" s="14">
        <f>D18*2</f>
        <v>20</v>
      </c>
      <c r="N18" s="10">
        <f>+F18*2</f>
        <v>1300</v>
      </c>
      <c r="O18" s="10">
        <f t="shared" si="1"/>
        <v>1612</v>
      </c>
      <c r="P18" s="10"/>
      <c r="Q18" s="10"/>
      <c r="R18" s="10"/>
    </row>
    <row r="19" spans="1:18" ht="22.5">
      <c r="A19" s="1">
        <v>18</v>
      </c>
      <c r="B19" s="16" t="s">
        <v>35</v>
      </c>
      <c r="C19" s="2" t="s">
        <v>4</v>
      </c>
      <c r="D19" s="14">
        <v>10</v>
      </c>
      <c r="E19" s="8">
        <v>140</v>
      </c>
      <c r="F19" s="9">
        <f t="shared" si="0"/>
        <v>1400</v>
      </c>
      <c r="G19" s="9">
        <v>1736</v>
      </c>
      <c r="H19" s="1"/>
      <c r="I19" s="10"/>
      <c r="J19" s="10"/>
      <c r="K19" s="10"/>
      <c r="L19" s="10"/>
      <c r="M19" s="14">
        <f>D19*2</f>
        <v>20</v>
      </c>
      <c r="N19" s="10">
        <f>+F19*2</f>
        <v>2800</v>
      </c>
      <c r="O19" s="10">
        <f t="shared" si="1"/>
        <v>3472</v>
      </c>
      <c r="P19" s="10"/>
      <c r="Q19" s="10"/>
      <c r="R19" s="10"/>
    </row>
    <row r="20" spans="1:18" ht="22.5">
      <c r="A20" s="1">
        <v>19</v>
      </c>
      <c r="B20" s="16" t="s">
        <v>36</v>
      </c>
      <c r="C20" s="2" t="s">
        <v>4</v>
      </c>
      <c r="D20" s="14">
        <v>20</v>
      </c>
      <c r="E20" s="8">
        <v>80</v>
      </c>
      <c r="F20" s="9">
        <f t="shared" si="0"/>
        <v>1600</v>
      </c>
      <c r="G20" s="9">
        <v>1984</v>
      </c>
      <c r="H20" s="1"/>
      <c r="I20" s="10"/>
      <c r="J20" s="10"/>
      <c r="K20" s="10"/>
      <c r="L20" s="10"/>
      <c r="M20" s="14">
        <f>D20*2</f>
        <v>40</v>
      </c>
      <c r="N20" s="10">
        <f>+F20*2</f>
        <v>3200</v>
      </c>
      <c r="O20" s="10">
        <f t="shared" si="1"/>
        <v>3968</v>
      </c>
      <c r="P20" s="10"/>
      <c r="Q20" s="10"/>
      <c r="R20" s="10"/>
    </row>
    <row r="21" spans="1:18" ht="22.5">
      <c r="A21" s="1">
        <v>20</v>
      </c>
      <c r="B21" s="16" t="s">
        <v>37</v>
      </c>
      <c r="C21" s="2" t="s">
        <v>4</v>
      </c>
      <c r="D21" s="14">
        <v>20</v>
      </c>
      <c r="E21" s="8">
        <v>8.5</v>
      </c>
      <c r="F21" s="9">
        <f t="shared" si="0"/>
        <v>170</v>
      </c>
      <c r="G21" s="9">
        <v>210.8</v>
      </c>
      <c r="H21" s="1"/>
      <c r="I21" s="10"/>
      <c r="J21" s="10"/>
      <c r="K21" s="10"/>
      <c r="L21" s="10"/>
      <c r="M21" s="14">
        <f>D21*2</f>
        <v>40</v>
      </c>
      <c r="N21" s="10">
        <f>+F21*2</f>
        <v>340</v>
      </c>
      <c r="O21" s="10">
        <f t="shared" si="1"/>
        <v>421.6</v>
      </c>
      <c r="P21" s="10"/>
      <c r="Q21" s="10"/>
      <c r="R21" s="10"/>
    </row>
    <row r="22" spans="1:18" ht="45">
      <c r="A22" s="1">
        <v>21</v>
      </c>
      <c r="B22" s="16" t="s">
        <v>38</v>
      </c>
      <c r="C22" s="2" t="s">
        <v>4</v>
      </c>
      <c r="D22" s="14">
        <v>45</v>
      </c>
      <c r="E22" s="8">
        <v>36.99</v>
      </c>
      <c r="F22" s="9">
        <f t="shared" si="0"/>
        <v>1664.5500000000002</v>
      </c>
      <c r="G22" s="9">
        <v>2064.0420000000004</v>
      </c>
      <c r="H22" s="1"/>
      <c r="I22" s="10"/>
      <c r="J22" s="10"/>
      <c r="K22" s="10"/>
      <c r="L22" s="10"/>
      <c r="M22" s="14">
        <f>D22*2</f>
        <v>90</v>
      </c>
      <c r="N22" s="10">
        <f>+F22*2</f>
        <v>3329.1000000000004</v>
      </c>
      <c r="O22" s="10">
        <f t="shared" si="1"/>
        <v>4128.084000000001</v>
      </c>
      <c r="P22" s="10"/>
      <c r="Q22" s="10"/>
      <c r="R22" s="10"/>
    </row>
    <row r="23" spans="1:18" ht="33.75">
      <c r="A23" s="1">
        <v>22</v>
      </c>
      <c r="B23" s="16" t="s">
        <v>39</v>
      </c>
      <c r="C23" s="2" t="s">
        <v>4</v>
      </c>
      <c r="D23" s="14">
        <v>500</v>
      </c>
      <c r="E23" s="8">
        <v>4.129</v>
      </c>
      <c r="F23" s="9">
        <f t="shared" si="0"/>
        <v>2064.5</v>
      </c>
      <c r="G23" s="9">
        <v>2559.98</v>
      </c>
      <c r="H23" s="1"/>
      <c r="I23" s="10"/>
      <c r="J23" s="10"/>
      <c r="K23" s="10"/>
      <c r="L23" s="10"/>
      <c r="M23" s="14">
        <f>D23*2</f>
        <v>1000</v>
      </c>
      <c r="N23" s="10">
        <f>+F23*2</f>
        <v>4129</v>
      </c>
      <c r="O23" s="10">
        <f t="shared" si="1"/>
        <v>5119.96</v>
      </c>
      <c r="P23" s="10"/>
      <c r="Q23" s="10"/>
      <c r="R23" s="10"/>
    </row>
    <row r="24" spans="1:18" ht="12">
      <c r="A24" s="1">
        <v>23</v>
      </c>
      <c r="B24" s="16" t="s">
        <v>40</v>
      </c>
      <c r="C24" s="2" t="s">
        <v>4</v>
      </c>
      <c r="D24" s="14">
        <v>25</v>
      </c>
      <c r="E24" s="8">
        <v>35</v>
      </c>
      <c r="F24" s="9">
        <f t="shared" si="0"/>
        <v>875</v>
      </c>
      <c r="G24" s="9">
        <v>1085</v>
      </c>
      <c r="H24" s="1"/>
      <c r="I24" s="10"/>
      <c r="J24" s="10"/>
      <c r="K24" s="10"/>
      <c r="L24" s="10"/>
      <c r="M24" s="14">
        <f>D24*2</f>
        <v>50</v>
      </c>
      <c r="N24" s="10">
        <f>+F24*2</f>
        <v>1750</v>
      </c>
      <c r="O24" s="10">
        <f t="shared" si="1"/>
        <v>2170</v>
      </c>
      <c r="P24" s="10"/>
      <c r="Q24" s="10"/>
      <c r="R24" s="10"/>
    </row>
    <row r="25" spans="1:18" ht="12">
      <c r="A25" s="1">
        <v>24</v>
      </c>
      <c r="B25" s="16" t="s">
        <v>41</v>
      </c>
      <c r="C25" s="2" t="s">
        <v>4</v>
      </c>
      <c r="D25" s="14">
        <v>65</v>
      </c>
      <c r="E25" s="8">
        <v>14.428</v>
      </c>
      <c r="F25" s="9">
        <f t="shared" si="0"/>
        <v>937.82</v>
      </c>
      <c r="G25" s="9">
        <v>1162.8968</v>
      </c>
      <c r="H25" s="1"/>
      <c r="I25" s="10"/>
      <c r="J25" s="10"/>
      <c r="K25" s="10"/>
      <c r="L25" s="10"/>
      <c r="M25" s="14">
        <f>D25*2</f>
        <v>130</v>
      </c>
      <c r="N25" s="10">
        <f>+F25*2</f>
        <v>1875.64</v>
      </c>
      <c r="O25" s="10">
        <f t="shared" si="1"/>
        <v>2325.7936</v>
      </c>
      <c r="P25" s="10"/>
      <c r="Q25" s="10"/>
      <c r="R25" s="10"/>
    </row>
    <row r="26" spans="1:18" ht="56.25">
      <c r="A26" s="1">
        <v>25</v>
      </c>
      <c r="B26" s="16" t="s">
        <v>42</v>
      </c>
      <c r="C26" s="2" t="s">
        <v>4</v>
      </c>
      <c r="D26" s="14">
        <v>37500</v>
      </c>
      <c r="E26" s="8">
        <v>2.49</v>
      </c>
      <c r="F26" s="9">
        <f t="shared" si="0"/>
        <v>93375.00000000001</v>
      </c>
      <c r="G26" s="9">
        <v>115785.00000000001</v>
      </c>
      <c r="H26" s="1"/>
      <c r="I26" s="10"/>
      <c r="J26" s="10"/>
      <c r="K26" s="10"/>
      <c r="L26" s="10"/>
      <c r="M26" s="14">
        <f>D26*2</f>
        <v>75000</v>
      </c>
      <c r="N26" s="10">
        <f>+F26*2</f>
        <v>186750.00000000003</v>
      </c>
      <c r="O26" s="10">
        <f t="shared" si="1"/>
        <v>231570.00000000003</v>
      </c>
      <c r="P26" s="10"/>
      <c r="Q26" s="10"/>
      <c r="R26" s="10"/>
    </row>
    <row r="27" spans="1:18" ht="22.5">
      <c r="A27" s="1">
        <v>26</v>
      </c>
      <c r="B27" s="16" t="s">
        <v>43</v>
      </c>
      <c r="C27" s="2" t="s">
        <v>4</v>
      </c>
      <c r="D27" s="14">
        <v>30000</v>
      </c>
      <c r="E27" s="8">
        <v>0.825</v>
      </c>
      <c r="F27" s="9">
        <f t="shared" si="0"/>
        <v>24750</v>
      </c>
      <c r="G27" s="9">
        <v>30690</v>
      </c>
      <c r="H27" s="1"/>
      <c r="I27" s="10"/>
      <c r="J27" s="10"/>
      <c r="K27" s="10"/>
      <c r="L27" s="10"/>
      <c r="M27" s="14">
        <f>D27*2</f>
        <v>60000</v>
      </c>
      <c r="N27" s="10">
        <f>+F27*2</f>
        <v>49500</v>
      </c>
      <c r="O27" s="10">
        <f t="shared" si="1"/>
        <v>61380</v>
      </c>
      <c r="P27" s="10"/>
      <c r="Q27" s="10"/>
      <c r="R27" s="10"/>
    </row>
    <row r="28" spans="1:18" ht="22.5">
      <c r="A28" s="1">
        <v>27</v>
      </c>
      <c r="B28" s="16" t="s">
        <v>44</v>
      </c>
      <c r="C28" s="2" t="s">
        <v>4</v>
      </c>
      <c r="D28" s="14">
        <v>100</v>
      </c>
      <c r="E28" s="8">
        <v>7.8</v>
      </c>
      <c r="F28" s="9">
        <f t="shared" si="0"/>
        <v>780</v>
      </c>
      <c r="G28" s="9">
        <v>967.2</v>
      </c>
      <c r="H28" s="1"/>
      <c r="I28" s="10"/>
      <c r="J28" s="10"/>
      <c r="K28" s="10"/>
      <c r="L28" s="10"/>
      <c r="M28" s="14">
        <f>D28*2</f>
        <v>200</v>
      </c>
      <c r="N28" s="10">
        <f>+F28*2</f>
        <v>1560</v>
      </c>
      <c r="O28" s="10">
        <f t="shared" si="1"/>
        <v>1934.4</v>
      </c>
      <c r="P28" s="10"/>
      <c r="Q28" s="10"/>
      <c r="R28" s="10"/>
    </row>
    <row r="29" spans="1:18" ht="22.5">
      <c r="A29" s="1">
        <v>28</v>
      </c>
      <c r="B29" s="16" t="s">
        <v>45</v>
      </c>
      <c r="C29" s="2" t="s">
        <v>4</v>
      </c>
      <c r="D29" s="14">
        <v>100</v>
      </c>
      <c r="E29" s="8">
        <v>7.8</v>
      </c>
      <c r="F29" s="9">
        <f t="shared" si="0"/>
        <v>780</v>
      </c>
      <c r="G29" s="9">
        <v>967.2</v>
      </c>
      <c r="H29" s="1"/>
      <c r="I29" s="10"/>
      <c r="J29" s="10"/>
      <c r="K29" s="10"/>
      <c r="L29" s="10"/>
      <c r="M29" s="14">
        <f>D29*2</f>
        <v>200</v>
      </c>
      <c r="N29" s="10">
        <f>+F29*2</f>
        <v>1560</v>
      </c>
      <c r="O29" s="10">
        <f t="shared" si="1"/>
        <v>1934.4</v>
      </c>
      <c r="P29" s="10"/>
      <c r="Q29" s="10"/>
      <c r="R29" s="10"/>
    </row>
    <row r="30" spans="1:18" ht="22.5">
      <c r="A30" s="1">
        <v>29</v>
      </c>
      <c r="B30" s="16" t="s">
        <v>46</v>
      </c>
      <c r="C30" s="2" t="s">
        <v>4</v>
      </c>
      <c r="D30" s="14">
        <v>25000</v>
      </c>
      <c r="E30" s="8">
        <v>0.098</v>
      </c>
      <c r="F30" s="9">
        <f t="shared" si="0"/>
        <v>2450</v>
      </c>
      <c r="G30" s="9">
        <v>3038</v>
      </c>
      <c r="H30" s="1"/>
      <c r="I30" s="10"/>
      <c r="J30" s="10"/>
      <c r="K30" s="10"/>
      <c r="L30" s="10"/>
      <c r="M30" s="14">
        <f>D30*2</f>
        <v>50000</v>
      </c>
      <c r="N30" s="10">
        <f>+F30*2</f>
        <v>4900</v>
      </c>
      <c r="O30" s="10">
        <f t="shared" si="1"/>
        <v>6076</v>
      </c>
      <c r="P30" s="10"/>
      <c r="Q30" s="10"/>
      <c r="R30" s="10"/>
    </row>
    <row r="31" spans="1:18" ht="22.5">
      <c r="A31" s="1">
        <v>30</v>
      </c>
      <c r="B31" s="16" t="s">
        <v>47</v>
      </c>
      <c r="C31" s="2" t="s">
        <v>4</v>
      </c>
      <c r="D31" s="14">
        <v>43000</v>
      </c>
      <c r="E31" s="8">
        <v>0.087</v>
      </c>
      <c r="F31" s="9">
        <f t="shared" si="0"/>
        <v>3740.9999999999995</v>
      </c>
      <c r="G31" s="9">
        <v>4638.839999999999</v>
      </c>
      <c r="H31" s="1"/>
      <c r="I31" s="10"/>
      <c r="J31" s="10"/>
      <c r="K31" s="10"/>
      <c r="L31" s="10"/>
      <c r="M31" s="14">
        <f>D31*2</f>
        <v>86000</v>
      </c>
      <c r="N31" s="10">
        <f>+F31*2</f>
        <v>7481.999999999999</v>
      </c>
      <c r="O31" s="10">
        <f t="shared" si="1"/>
        <v>9277.679999999998</v>
      </c>
      <c r="P31" s="10"/>
      <c r="Q31" s="10"/>
      <c r="R31" s="10"/>
    </row>
    <row r="32" spans="1:18" ht="12">
      <c r="A32" s="1">
        <v>31</v>
      </c>
      <c r="B32" s="16" t="s">
        <v>48</v>
      </c>
      <c r="C32" s="2" t="s">
        <v>4</v>
      </c>
      <c r="D32" s="14">
        <v>20000</v>
      </c>
      <c r="E32" s="8">
        <v>0.039</v>
      </c>
      <c r="F32" s="9">
        <f t="shared" si="0"/>
        <v>780</v>
      </c>
      <c r="G32" s="9">
        <v>967.2</v>
      </c>
      <c r="H32" s="1"/>
      <c r="I32" s="10"/>
      <c r="J32" s="10"/>
      <c r="K32" s="10"/>
      <c r="L32" s="10"/>
      <c r="M32" s="14">
        <f>D32*2</f>
        <v>40000</v>
      </c>
      <c r="N32" s="10">
        <f>+F32*2</f>
        <v>1560</v>
      </c>
      <c r="O32" s="10">
        <f t="shared" si="1"/>
        <v>1934.4</v>
      </c>
      <c r="P32" s="10"/>
      <c r="Q32" s="10"/>
      <c r="R32" s="10"/>
    </row>
    <row r="33" spans="1:18" ht="33.75">
      <c r="A33" s="1">
        <v>32</v>
      </c>
      <c r="B33" s="16" t="s">
        <v>346</v>
      </c>
      <c r="C33" s="2" t="s">
        <v>4</v>
      </c>
      <c r="D33" s="14">
        <v>50000</v>
      </c>
      <c r="E33" s="8">
        <v>0.128</v>
      </c>
      <c r="F33" s="9">
        <f t="shared" si="0"/>
        <v>6400</v>
      </c>
      <c r="G33" s="9">
        <v>7936</v>
      </c>
      <c r="H33" s="1"/>
      <c r="I33" s="10"/>
      <c r="J33" s="10"/>
      <c r="K33" s="10"/>
      <c r="L33" s="10"/>
      <c r="M33" s="14">
        <f>D33*2</f>
        <v>100000</v>
      </c>
      <c r="N33" s="10">
        <f>+F33*2</f>
        <v>12800</v>
      </c>
      <c r="O33" s="10">
        <f t="shared" si="1"/>
        <v>15872</v>
      </c>
      <c r="P33" s="10"/>
      <c r="Q33" s="10"/>
      <c r="R33" s="10"/>
    </row>
    <row r="34" spans="1:18" ht="45">
      <c r="A34" s="1">
        <v>33</v>
      </c>
      <c r="B34" s="16" t="s">
        <v>49</v>
      </c>
      <c r="C34" s="2" t="s">
        <v>4</v>
      </c>
      <c r="D34" s="14">
        <v>46000</v>
      </c>
      <c r="E34" s="8">
        <v>0.35</v>
      </c>
      <c r="F34" s="9">
        <f aca="true" t="shared" si="2" ref="F34:F97">D34*E34</f>
        <v>16099.999999999998</v>
      </c>
      <c r="G34" s="9">
        <v>19963.999999999996</v>
      </c>
      <c r="H34" s="1"/>
      <c r="I34" s="10"/>
      <c r="J34" s="10"/>
      <c r="K34" s="10"/>
      <c r="L34" s="10"/>
      <c r="M34" s="14">
        <f>D34*2</f>
        <v>92000</v>
      </c>
      <c r="N34" s="10">
        <f>+F34*2</f>
        <v>32199.999999999996</v>
      </c>
      <c r="O34" s="10">
        <f t="shared" si="1"/>
        <v>39927.99999999999</v>
      </c>
      <c r="P34" s="10"/>
      <c r="Q34" s="10"/>
      <c r="R34" s="10"/>
    </row>
    <row r="35" spans="1:18" ht="22.5">
      <c r="A35" s="1">
        <v>34</v>
      </c>
      <c r="B35" s="16" t="s">
        <v>50</v>
      </c>
      <c r="C35" s="2" t="s">
        <v>4</v>
      </c>
      <c r="D35" s="14">
        <v>700</v>
      </c>
      <c r="E35" s="8">
        <v>0.45</v>
      </c>
      <c r="F35" s="9">
        <f t="shared" si="2"/>
        <v>315</v>
      </c>
      <c r="G35" s="9">
        <v>390.6</v>
      </c>
      <c r="H35" s="1"/>
      <c r="I35" s="10"/>
      <c r="J35" s="10"/>
      <c r="K35" s="10"/>
      <c r="L35" s="10"/>
      <c r="M35" s="14">
        <f>D35*2</f>
        <v>1400</v>
      </c>
      <c r="N35" s="10">
        <f>+F35*2</f>
        <v>630</v>
      </c>
      <c r="O35" s="10">
        <f t="shared" si="1"/>
        <v>781.2</v>
      </c>
      <c r="P35" s="10"/>
      <c r="Q35" s="10"/>
      <c r="R35" s="10"/>
    </row>
    <row r="36" spans="1:18" ht="45">
      <c r="A36" s="1">
        <v>35</v>
      </c>
      <c r="B36" s="16" t="s">
        <v>51</v>
      </c>
      <c r="C36" s="2" t="s">
        <v>4</v>
      </c>
      <c r="D36" s="14">
        <v>350</v>
      </c>
      <c r="E36" s="8">
        <v>1.1</v>
      </c>
      <c r="F36" s="9">
        <f t="shared" si="2"/>
        <v>385.00000000000006</v>
      </c>
      <c r="G36" s="9">
        <v>477.4000000000001</v>
      </c>
      <c r="H36" s="1"/>
      <c r="I36" s="10"/>
      <c r="J36" s="10"/>
      <c r="K36" s="10"/>
      <c r="L36" s="10"/>
      <c r="M36" s="14">
        <f>D36*2</f>
        <v>700</v>
      </c>
      <c r="N36" s="10">
        <f>+F36*2</f>
        <v>770.0000000000001</v>
      </c>
      <c r="O36" s="10">
        <f t="shared" si="1"/>
        <v>954.8000000000002</v>
      </c>
      <c r="P36" s="10"/>
      <c r="Q36" s="10"/>
      <c r="R36" s="10"/>
    </row>
    <row r="37" spans="1:18" ht="33.75">
      <c r="A37" s="1">
        <v>36</v>
      </c>
      <c r="B37" s="16" t="s">
        <v>52</v>
      </c>
      <c r="C37" s="2" t="s">
        <v>4</v>
      </c>
      <c r="D37" s="14">
        <v>3400</v>
      </c>
      <c r="E37" s="8">
        <v>0.6</v>
      </c>
      <c r="F37" s="9">
        <f t="shared" si="2"/>
        <v>2040</v>
      </c>
      <c r="G37" s="9">
        <v>2529.6</v>
      </c>
      <c r="H37" s="1"/>
      <c r="I37" s="10"/>
      <c r="J37" s="10"/>
      <c r="K37" s="10"/>
      <c r="L37" s="10"/>
      <c r="M37" s="14">
        <f>D37*2</f>
        <v>6800</v>
      </c>
      <c r="N37" s="10">
        <f>+F37*2</f>
        <v>4080</v>
      </c>
      <c r="O37" s="10">
        <f t="shared" si="1"/>
        <v>5059.2</v>
      </c>
      <c r="P37" s="10"/>
      <c r="Q37" s="10"/>
      <c r="R37" s="10"/>
    </row>
    <row r="38" spans="1:18" ht="45">
      <c r="A38" s="1">
        <v>37</v>
      </c>
      <c r="B38" s="16" t="s">
        <v>53</v>
      </c>
      <c r="C38" s="2" t="s">
        <v>4</v>
      </c>
      <c r="D38" s="14">
        <v>350</v>
      </c>
      <c r="E38" s="8">
        <v>0.6</v>
      </c>
      <c r="F38" s="9">
        <f t="shared" si="2"/>
        <v>210</v>
      </c>
      <c r="G38" s="9">
        <v>260.4</v>
      </c>
      <c r="H38" s="1"/>
      <c r="I38" s="10"/>
      <c r="J38" s="10"/>
      <c r="K38" s="10"/>
      <c r="L38" s="10"/>
      <c r="M38" s="14">
        <f>D38*2</f>
        <v>700</v>
      </c>
      <c r="N38" s="10">
        <f>+F38*2</f>
        <v>420</v>
      </c>
      <c r="O38" s="10">
        <f t="shared" si="1"/>
        <v>520.8</v>
      </c>
      <c r="P38" s="10"/>
      <c r="Q38" s="10"/>
      <c r="R38" s="10"/>
    </row>
    <row r="39" spans="1:18" ht="45">
      <c r="A39" s="1">
        <v>38</v>
      </c>
      <c r="B39" s="16" t="s">
        <v>54</v>
      </c>
      <c r="C39" s="2" t="s">
        <v>4</v>
      </c>
      <c r="D39" s="14">
        <v>80000</v>
      </c>
      <c r="E39" s="8">
        <v>0.136</v>
      </c>
      <c r="F39" s="9">
        <f t="shared" si="2"/>
        <v>10880</v>
      </c>
      <c r="G39" s="9">
        <v>13491.2</v>
      </c>
      <c r="H39" s="1"/>
      <c r="I39" s="10"/>
      <c r="J39" s="10"/>
      <c r="K39" s="10"/>
      <c r="L39" s="10"/>
      <c r="M39" s="14">
        <f>D39*2</f>
        <v>160000</v>
      </c>
      <c r="N39" s="10">
        <f>+F39*2</f>
        <v>21760</v>
      </c>
      <c r="O39" s="10">
        <f t="shared" si="1"/>
        <v>26982.4</v>
      </c>
      <c r="P39" s="10"/>
      <c r="Q39" s="10"/>
      <c r="R39" s="10"/>
    </row>
    <row r="40" spans="1:18" ht="45">
      <c r="A40" s="1">
        <v>39</v>
      </c>
      <c r="B40" s="16" t="s">
        <v>55</v>
      </c>
      <c r="C40" s="2" t="s">
        <v>4</v>
      </c>
      <c r="D40" s="14">
        <v>1500</v>
      </c>
      <c r="E40" s="8">
        <v>2.5</v>
      </c>
      <c r="F40" s="9">
        <f t="shared" si="2"/>
        <v>3750</v>
      </c>
      <c r="G40" s="9">
        <v>4650</v>
      </c>
      <c r="H40" s="1"/>
      <c r="I40" s="10"/>
      <c r="J40" s="10"/>
      <c r="K40" s="10"/>
      <c r="L40" s="10"/>
      <c r="M40" s="14">
        <f>D40*2</f>
        <v>3000</v>
      </c>
      <c r="N40" s="10">
        <f>+F40*2</f>
        <v>7500</v>
      </c>
      <c r="O40" s="10">
        <f t="shared" si="1"/>
        <v>9300</v>
      </c>
      <c r="P40" s="10"/>
      <c r="Q40" s="10"/>
      <c r="R40" s="10"/>
    </row>
    <row r="41" spans="1:18" ht="33.75">
      <c r="A41" s="1">
        <v>40</v>
      </c>
      <c r="B41" s="16" t="s">
        <v>56</v>
      </c>
      <c r="C41" s="2" t="s">
        <v>4</v>
      </c>
      <c r="D41" s="14">
        <v>25</v>
      </c>
      <c r="E41" s="8">
        <v>43</v>
      </c>
      <c r="F41" s="9">
        <f t="shared" si="2"/>
        <v>1075</v>
      </c>
      <c r="G41" s="9">
        <v>1333</v>
      </c>
      <c r="H41" s="1"/>
      <c r="I41" s="10"/>
      <c r="J41" s="10"/>
      <c r="K41" s="10"/>
      <c r="L41" s="10"/>
      <c r="M41" s="14">
        <f>D41*2</f>
        <v>50</v>
      </c>
      <c r="N41" s="10">
        <f>+F41*2</f>
        <v>2150</v>
      </c>
      <c r="O41" s="10">
        <f t="shared" si="1"/>
        <v>2666</v>
      </c>
      <c r="P41" s="10"/>
      <c r="Q41" s="10"/>
      <c r="R41" s="10"/>
    </row>
    <row r="42" spans="1:18" ht="33.75">
      <c r="A42" s="1">
        <v>41</v>
      </c>
      <c r="B42" s="16" t="s">
        <v>57</v>
      </c>
      <c r="C42" s="2" t="s">
        <v>4</v>
      </c>
      <c r="D42" s="14">
        <v>2500</v>
      </c>
      <c r="E42" s="8">
        <v>10.33</v>
      </c>
      <c r="F42" s="9">
        <f t="shared" si="2"/>
        <v>25825</v>
      </c>
      <c r="G42" s="9">
        <v>32023</v>
      </c>
      <c r="H42" s="1"/>
      <c r="I42" s="10"/>
      <c r="J42" s="10"/>
      <c r="K42" s="10"/>
      <c r="L42" s="10"/>
      <c r="M42" s="14">
        <f>D42*2</f>
        <v>5000</v>
      </c>
      <c r="N42" s="10">
        <f>+F42*2</f>
        <v>51650</v>
      </c>
      <c r="O42" s="10">
        <f t="shared" si="1"/>
        <v>64046</v>
      </c>
      <c r="P42" s="10"/>
      <c r="Q42" s="10"/>
      <c r="R42" s="10"/>
    </row>
    <row r="43" spans="1:18" ht="78.75">
      <c r="A43" s="1">
        <v>42</v>
      </c>
      <c r="B43" s="16" t="s">
        <v>58</v>
      </c>
      <c r="C43" s="2" t="s">
        <v>4</v>
      </c>
      <c r="D43" s="14">
        <v>15</v>
      </c>
      <c r="E43" s="8">
        <v>48</v>
      </c>
      <c r="F43" s="9">
        <f t="shared" si="2"/>
        <v>720</v>
      </c>
      <c r="G43" s="9">
        <v>892.8</v>
      </c>
      <c r="H43" s="1"/>
      <c r="I43" s="10"/>
      <c r="J43" s="10"/>
      <c r="K43" s="10"/>
      <c r="L43" s="10"/>
      <c r="M43" s="14">
        <f>D43*2</f>
        <v>30</v>
      </c>
      <c r="N43" s="10">
        <f>+F43*2</f>
        <v>1440</v>
      </c>
      <c r="O43" s="10">
        <f t="shared" si="1"/>
        <v>1785.6</v>
      </c>
      <c r="P43" s="10"/>
      <c r="Q43" s="10"/>
      <c r="R43" s="10"/>
    </row>
    <row r="44" spans="1:18" ht="33.75">
      <c r="A44" s="1">
        <v>43</v>
      </c>
      <c r="B44" s="16" t="s">
        <v>59</v>
      </c>
      <c r="C44" s="2" t="s">
        <v>4</v>
      </c>
      <c r="D44" s="14">
        <v>20</v>
      </c>
      <c r="E44" s="8">
        <v>17</v>
      </c>
      <c r="F44" s="9">
        <f t="shared" si="2"/>
        <v>340</v>
      </c>
      <c r="G44" s="9">
        <v>421.6</v>
      </c>
      <c r="H44" s="1"/>
      <c r="I44" s="10"/>
      <c r="J44" s="10"/>
      <c r="K44" s="10"/>
      <c r="L44" s="10"/>
      <c r="M44" s="14">
        <f>D44*2</f>
        <v>40</v>
      </c>
      <c r="N44" s="10">
        <f>+F44*2</f>
        <v>680</v>
      </c>
      <c r="O44" s="10">
        <f t="shared" si="1"/>
        <v>843.2</v>
      </c>
      <c r="P44" s="10"/>
      <c r="Q44" s="10"/>
      <c r="R44" s="10"/>
    </row>
    <row r="45" spans="1:18" ht="67.5">
      <c r="A45" s="1">
        <v>44</v>
      </c>
      <c r="B45" s="16" t="s">
        <v>60</v>
      </c>
      <c r="C45" s="2" t="s">
        <v>4</v>
      </c>
      <c r="D45" s="14">
        <v>4000</v>
      </c>
      <c r="E45" s="8">
        <v>7.475</v>
      </c>
      <c r="F45" s="9">
        <f t="shared" si="2"/>
        <v>29900</v>
      </c>
      <c r="G45" s="9">
        <v>37076</v>
      </c>
      <c r="H45" s="1"/>
      <c r="I45" s="10"/>
      <c r="J45" s="10"/>
      <c r="K45" s="10"/>
      <c r="L45" s="10"/>
      <c r="M45" s="14">
        <f>D45*2</f>
        <v>8000</v>
      </c>
      <c r="N45" s="10">
        <f>+F45*2</f>
        <v>59800</v>
      </c>
      <c r="O45" s="10">
        <f t="shared" si="1"/>
        <v>74152</v>
      </c>
      <c r="P45" s="10"/>
      <c r="Q45" s="10"/>
      <c r="R45" s="10"/>
    </row>
    <row r="46" spans="1:18" ht="78.75">
      <c r="A46" s="1">
        <v>45</v>
      </c>
      <c r="B46" s="16" t="s">
        <v>61</v>
      </c>
      <c r="C46" s="2" t="s">
        <v>4</v>
      </c>
      <c r="D46" s="14">
        <v>500</v>
      </c>
      <c r="E46" s="8">
        <v>10.706</v>
      </c>
      <c r="F46" s="9">
        <f t="shared" si="2"/>
        <v>5353</v>
      </c>
      <c r="G46" s="9">
        <v>6637.72</v>
      </c>
      <c r="H46" s="1"/>
      <c r="I46" s="10"/>
      <c r="J46" s="10"/>
      <c r="K46" s="10"/>
      <c r="L46" s="10"/>
      <c r="M46" s="14">
        <f>D46*2</f>
        <v>1000</v>
      </c>
      <c r="N46" s="10">
        <f>+F46*2</f>
        <v>10706</v>
      </c>
      <c r="O46" s="10">
        <f t="shared" si="1"/>
        <v>13275.44</v>
      </c>
      <c r="P46" s="10"/>
      <c r="Q46" s="10"/>
      <c r="R46" s="10"/>
    </row>
    <row r="47" spans="1:18" ht="33.75">
      <c r="A47" s="1">
        <v>46</v>
      </c>
      <c r="B47" s="16" t="s">
        <v>62</v>
      </c>
      <c r="C47" s="2" t="s">
        <v>4</v>
      </c>
      <c r="D47" s="14">
        <v>2</v>
      </c>
      <c r="E47" s="8">
        <v>90</v>
      </c>
      <c r="F47" s="9">
        <f t="shared" si="2"/>
        <v>180</v>
      </c>
      <c r="G47" s="9">
        <v>223.2</v>
      </c>
      <c r="H47" s="1"/>
      <c r="I47" s="10"/>
      <c r="J47" s="10"/>
      <c r="K47" s="10"/>
      <c r="L47" s="10"/>
      <c r="M47" s="14">
        <f>D47*2</f>
        <v>4</v>
      </c>
      <c r="N47" s="10">
        <f>+F47*2</f>
        <v>360</v>
      </c>
      <c r="O47" s="10">
        <f t="shared" si="1"/>
        <v>446.4</v>
      </c>
      <c r="P47" s="10"/>
      <c r="Q47" s="10"/>
      <c r="R47" s="10"/>
    </row>
    <row r="48" spans="1:18" ht="22.5">
      <c r="A48" s="1">
        <v>47</v>
      </c>
      <c r="B48" s="16" t="s">
        <v>63</v>
      </c>
      <c r="C48" s="2" t="s">
        <v>4</v>
      </c>
      <c r="D48" s="14">
        <v>100</v>
      </c>
      <c r="E48" s="8">
        <v>250</v>
      </c>
      <c r="F48" s="9">
        <f t="shared" si="2"/>
        <v>25000</v>
      </c>
      <c r="G48" s="9">
        <v>31000</v>
      </c>
      <c r="H48" s="1"/>
      <c r="I48" s="10"/>
      <c r="J48" s="10"/>
      <c r="K48" s="10"/>
      <c r="L48" s="10"/>
      <c r="M48" s="14">
        <f>D48*2</f>
        <v>200</v>
      </c>
      <c r="N48" s="10">
        <f>+F48*2</f>
        <v>50000</v>
      </c>
      <c r="O48" s="10">
        <f t="shared" si="1"/>
        <v>62000</v>
      </c>
      <c r="P48" s="10"/>
      <c r="Q48" s="10"/>
      <c r="R48" s="10"/>
    </row>
    <row r="49" spans="1:18" ht="22.5">
      <c r="A49" s="1">
        <v>48</v>
      </c>
      <c r="B49" s="16" t="s">
        <v>64</v>
      </c>
      <c r="C49" s="2" t="s">
        <v>4</v>
      </c>
      <c r="D49" s="14">
        <v>150</v>
      </c>
      <c r="E49" s="8">
        <v>7.47</v>
      </c>
      <c r="F49" s="9">
        <f t="shared" si="2"/>
        <v>1120.5</v>
      </c>
      <c r="G49" s="9">
        <v>1389.42</v>
      </c>
      <c r="H49" s="1"/>
      <c r="I49" s="10"/>
      <c r="J49" s="10"/>
      <c r="K49" s="10"/>
      <c r="L49" s="10"/>
      <c r="M49" s="14">
        <f>D49*2</f>
        <v>300</v>
      </c>
      <c r="N49" s="10">
        <f>+F49*2</f>
        <v>2241</v>
      </c>
      <c r="O49" s="10">
        <f t="shared" si="1"/>
        <v>2778.84</v>
      </c>
      <c r="P49" s="10"/>
      <c r="Q49" s="10"/>
      <c r="R49" s="10"/>
    </row>
    <row r="50" spans="1:18" ht="12">
      <c r="A50" s="1">
        <v>49</v>
      </c>
      <c r="B50" s="16" t="s">
        <v>65</v>
      </c>
      <c r="C50" s="2" t="s">
        <v>4</v>
      </c>
      <c r="D50" s="14">
        <v>80</v>
      </c>
      <c r="E50" s="8">
        <v>19.9</v>
      </c>
      <c r="F50" s="9">
        <f t="shared" si="2"/>
        <v>1592</v>
      </c>
      <c r="G50" s="9">
        <v>1974.08</v>
      </c>
      <c r="H50" s="1"/>
      <c r="I50" s="10"/>
      <c r="J50" s="10"/>
      <c r="K50" s="10"/>
      <c r="L50" s="10"/>
      <c r="M50" s="14">
        <f>D50*2</f>
        <v>160</v>
      </c>
      <c r="N50" s="10">
        <f>+F50*2</f>
        <v>3184</v>
      </c>
      <c r="O50" s="10">
        <f t="shared" si="1"/>
        <v>3948.16</v>
      </c>
      <c r="P50" s="10"/>
      <c r="Q50" s="10"/>
      <c r="R50" s="10"/>
    </row>
    <row r="51" spans="1:18" ht="67.5">
      <c r="A51" s="1">
        <v>50</v>
      </c>
      <c r="B51" s="16" t="s">
        <v>66</v>
      </c>
      <c r="C51" s="2" t="s">
        <v>4</v>
      </c>
      <c r="D51" s="14">
        <v>2920</v>
      </c>
      <c r="E51" s="8">
        <v>6.7</v>
      </c>
      <c r="F51" s="9">
        <f t="shared" si="2"/>
        <v>19564</v>
      </c>
      <c r="G51" s="9">
        <v>24259.36</v>
      </c>
      <c r="H51" s="1"/>
      <c r="I51" s="10"/>
      <c r="J51" s="10"/>
      <c r="K51" s="10"/>
      <c r="L51" s="10"/>
      <c r="M51" s="14">
        <f>D51*2</f>
        <v>5840</v>
      </c>
      <c r="N51" s="10">
        <f>+F51*2</f>
        <v>39128</v>
      </c>
      <c r="O51" s="10">
        <f t="shared" si="1"/>
        <v>48518.72</v>
      </c>
      <c r="P51" s="10"/>
      <c r="Q51" s="10"/>
      <c r="R51" s="10"/>
    </row>
    <row r="52" spans="1:18" ht="78.75">
      <c r="A52" s="1">
        <v>51</v>
      </c>
      <c r="B52" s="16" t="s">
        <v>67</v>
      </c>
      <c r="C52" s="2" t="s">
        <v>4</v>
      </c>
      <c r="D52" s="14">
        <v>250</v>
      </c>
      <c r="E52" s="8">
        <v>25.38</v>
      </c>
      <c r="F52" s="9">
        <f t="shared" si="2"/>
        <v>6345</v>
      </c>
      <c r="G52" s="9">
        <v>7867.8</v>
      </c>
      <c r="H52" s="1"/>
      <c r="I52" s="10"/>
      <c r="J52" s="10"/>
      <c r="K52" s="10"/>
      <c r="L52" s="10"/>
      <c r="M52" s="14">
        <f>D52*2</f>
        <v>500</v>
      </c>
      <c r="N52" s="10">
        <f>+F52*2</f>
        <v>12690</v>
      </c>
      <c r="O52" s="10">
        <f t="shared" si="1"/>
        <v>15735.6</v>
      </c>
      <c r="P52" s="10"/>
      <c r="Q52" s="10"/>
      <c r="R52" s="10"/>
    </row>
    <row r="53" spans="1:18" ht="33.75">
      <c r="A53" s="1">
        <v>52</v>
      </c>
      <c r="B53" s="16" t="s">
        <v>68</v>
      </c>
      <c r="C53" s="2" t="s">
        <v>4</v>
      </c>
      <c r="D53" s="14">
        <v>150</v>
      </c>
      <c r="E53" s="8">
        <v>8.4</v>
      </c>
      <c r="F53" s="9">
        <f t="shared" si="2"/>
        <v>1260</v>
      </c>
      <c r="G53" s="9">
        <v>1562.4</v>
      </c>
      <c r="H53" s="1"/>
      <c r="I53" s="10"/>
      <c r="J53" s="10"/>
      <c r="K53" s="10"/>
      <c r="L53" s="10"/>
      <c r="M53" s="14">
        <f>D53*2</f>
        <v>300</v>
      </c>
      <c r="N53" s="10">
        <f>+F53*2</f>
        <v>2520</v>
      </c>
      <c r="O53" s="10">
        <f t="shared" si="1"/>
        <v>3124.8</v>
      </c>
      <c r="P53" s="10"/>
      <c r="Q53" s="10"/>
      <c r="R53" s="10"/>
    </row>
    <row r="54" spans="1:18" ht="33.75">
      <c r="A54" s="1">
        <v>53</v>
      </c>
      <c r="B54" s="16" t="s">
        <v>69</v>
      </c>
      <c r="C54" s="2" t="s">
        <v>4</v>
      </c>
      <c r="D54" s="14">
        <v>100</v>
      </c>
      <c r="E54" s="8">
        <v>10.23</v>
      </c>
      <c r="F54" s="9">
        <f t="shared" si="2"/>
        <v>1023</v>
      </c>
      <c r="G54" s="9">
        <v>1268.52</v>
      </c>
      <c r="H54" s="1"/>
      <c r="I54" s="10"/>
      <c r="J54" s="10"/>
      <c r="K54" s="10"/>
      <c r="L54" s="10"/>
      <c r="M54" s="14">
        <f>D54*2</f>
        <v>200</v>
      </c>
      <c r="N54" s="10">
        <f>+F54*2</f>
        <v>2046</v>
      </c>
      <c r="O54" s="10">
        <f t="shared" si="1"/>
        <v>2537.04</v>
      </c>
      <c r="P54" s="10"/>
      <c r="Q54" s="10"/>
      <c r="R54" s="10"/>
    </row>
    <row r="55" spans="1:18" ht="12">
      <c r="A55" s="1">
        <v>54</v>
      </c>
      <c r="B55" s="16" t="s">
        <v>70</v>
      </c>
      <c r="C55" s="2" t="s">
        <v>4</v>
      </c>
      <c r="D55" s="14">
        <v>800</v>
      </c>
      <c r="E55" s="8">
        <v>1.3</v>
      </c>
      <c r="F55" s="9">
        <f t="shared" si="2"/>
        <v>1040</v>
      </c>
      <c r="G55" s="9">
        <v>1289.6</v>
      </c>
      <c r="H55" s="1"/>
      <c r="I55" s="10"/>
      <c r="J55" s="10"/>
      <c r="K55" s="10"/>
      <c r="L55" s="10"/>
      <c r="M55" s="14">
        <f>D55*2</f>
        <v>1600</v>
      </c>
      <c r="N55" s="10">
        <f>+F55*2</f>
        <v>2080</v>
      </c>
      <c r="O55" s="10">
        <f t="shared" si="1"/>
        <v>2579.2</v>
      </c>
      <c r="P55" s="10"/>
      <c r="Q55" s="10"/>
      <c r="R55" s="10"/>
    </row>
    <row r="56" spans="1:18" ht="45">
      <c r="A56" s="1">
        <v>55</v>
      </c>
      <c r="B56" s="16" t="s">
        <v>71</v>
      </c>
      <c r="C56" s="2" t="s">
        <v>4</v>
      </c>
      <c r="D56" s="14">
        <v>300</v>
      </c>
      <c r="E56" s="8">
        <v>3.7</v>
      </c>
      <c r="F56" s="9">
        <f t="shared" si="2"/>
        <v>1110</v>
      </c>
      <c r="G56" s="9">
        <v>1376.4</v>
      </c>
      <c r="H56" s="1"/>
      <c r="I56" s="10"/>
      <c r="J56" s="10"/>
      <c r="K56" s="10"/>
      <c r="L56" s="10"/>
      <c r="M56" s="14">
        <f>D56*2</f>
        <v>600</v>
      </c>
      <c r="N56" s="10">
        <f>+F56*2</f>
        <v>2220</v>
      </c>
      <c r="O56" s="10">
        <f t="shared" si="1"/>
        <v>2752.8</v>
      </c>
      <c r="P56" s="10"/>
      <c r="Q56" s="10"/>
      <c r="R56" s="10"/>
    </row>
    <row r="57" spans="1:18" ht="33.75">
      <c r="A57" s="1">
        <v>56</v>
      </c>
      <c r="B57" s="16" t="s">
        <v>72</v>
      </c>
      <c r="C57" s="2" t="s">
        <v>4</v>
      </c>
      <c r="D57" s="14">
        <v>3000</v>
      </c>
      <c r="E57" s="8">
        <v>0.8</v>
      </c>
      <c r="F57" s="9">
        <f t="shared" si="2"/>
        <v>2400</v>
      </c>
      <c r="G57" s="9">
        <v>2976</v>
      </c>
      <c r="H57" s="1"/>
      <c r="I57" s="10"/>
      <c r="J57" s="10"/>
      <c r="K57" s="10"/>
      <c r="L57" s="10"/>
      <c r="M57" s="14">
        <f>D57*2</f>
        <v>6000</v>
      </c>
      <c r="N57" s="10">
        <f>+F57*2</f>
        <v>4800</v>
      </c>
      <c r="O57" s="10">
        <f t="shared" si="1"/>
        <v>5952</v>
      </c>
      <c r="P57" s="10"/>
      <c r="Q57" s="10"/>
      <c r="R57" s="10"/>
    </row>
    <row r="58" spans="1:18" ht="67.5">
      <c r="A58" s="1">
        <v>57</v>
      </c>
      <c r="B58" s="16" t="s">
        <v>347</v>
      </c>
      <c r="C58" s="2" t="s">
        <v>4</v>
      </c>
      <c r="D58" s="14">
        <v>400</v>
      </c>
      <c r="E58" s="8">
        <v>2.04</v>
      </c>
      <c r="F58" s="9">
        <f t="shared" si="2"/>
        <v>816</v>
      </c>
      <c r="G58" s="9">
        <v>1011.84</v>
      </c>
      <c r="H58" s="1"/>
      <c r="I58" s="10"/>
      <c r="J58" s="10"/>
      <c r="K58" s="10"/>
      <c r="L58" s="10"/>
      <c r="M58" s="14">
        <f>D58*2</f>
        <v>800</v>
      </c>
      <c r="N58" s="10">
        <f>+F58*2</f>
        <v>1632</v>
      </c>
      <c r="O58" s="10">
        <f t="shared" si="1"/>
        <v>2023.68</v>
      </c>
      <c r="P58" s="10"/>
      <c r="Q58" s="10"/>
      <c r="R58" s="10"/>
    </row>
    <row r="59" spans="1:18" ht="33.75">
      <c r="A59" s="1">
        <v>58</v>
      </c>
      <c r="B59" s="16" t="s">
        <v>73</v>
      </c>
      <c r="C59" s="2" t="s">
        <v>4</v>
      </c>
      <c r="D59" s="14">
        <v>180</v>
      </c>
      <c r="E59" s="8">
        <v>65.69</v>
      </c>
      <c r="F59" s="9">
        <f t="shared" si="2"/>
        <v>11824.199999999999</v>
      </c>
      <c r="G59" s="9">
        <v>14662.007999999998</v>
      </c>
      <c r="H59" s="1"/>
      <c r="I59" s="10"/>
      <c r="J59" s="10"/>
      <c r="K59" s="10"/>
      <c r="L59" s="10"/>
      <c r="M59" s="14">
        <f>D59*2</f>
        <v>360</v>
      </c>
      <c r="N59" s="10">
        <f>+F59*2</f>
        <v>23648.399999999998</v>
      </c>
      <c r="O59" s="10">
        <f t="shared" si="1"/>
        <v>29324.015999999996</v>
      </c>
      <c r="P59" s="10"/>
      <c r="Q59" s="10"/>
      <c r="R59" s="10"/>
    </row>
    <row r="60" spans="1:18" ht="45">
      <c r="A60" s="1">
        <v>59</v>
      </c>
      <c r="B60" s="16" t="s">
        <v>74</v>
      </c>
      <c r="C60" s="2" t="s">
        <v>4</v>
      </c>
      <c r="D60" s="14">
        <v>1</v>
      </c>
      <c r="E60" s="8">
        <v>200</v>
      </c>
      <c r="F60" s="9">
        <f t="shared" si="2"/>
        <v>200</v>
      </c>
      <c r="G60" s="9">
        <v>248</v>
      </c>
      <c r="H60" s="1"/>
      <c r="I60" s="10"/>
      <c r="J60" s="10"/>
      <c r="K60" s="10"/>
      <c r="L60" s="10"/>
      <c r="M60" s="14">
        <f>D60*2</f>
        <v>2</v>
      </c>
      <c r="N60" s="10">
        <f>+F60*2</f>
        <v>400</v>
      </c>
      <c r="O60" s="10">
        <f t="shared" si="1"/>
        <v>496</v>
      </c>
      <c r="P60" s="10"/>
      <c r="Q60" s="10"/>
      <c r="R60" s="10"/>
    </row>
    <row r="61" spans="1:18" ht="33.75">
      <c r="A61" s="1">
        <v>60</v>
      </c>
      <c r="B61" s="16" t="s">
        <v>75</v>
      </c>
      <c r="C61" s="2" t="s">
        <v>4</v>
      </c>
      <c r="D61" s="14">
        <v>1000</v>
      </c>
      <c r="E61" s="8">
        <v>0.08</v>
      </c>
      <c r="F61" s="9">
        <f t="shared" si="2"/>
        <v>80</v>
      </c>
      <c r="G61" s="9">
        <v>99.2</v>
      </c>
      <c r="H61" s="1"/>
      <c r="I61" s="10"/>
      <c r="J61" s="10"/>
      <c r="K61" s="10"/>
      <c r="L61" s="10"/>
      <c r="M61" s="14">
        <f>D61*2</f>
        <v>2000</v>
      </c>
      <c r="N61" s="10">
        <f>+F61*2</f>
        <v>160</v>
      </c>
      <c r="O61" s="10">
        <f t="shared" si="1"/>
        <v>198.4</v>
      </c>
      <c r="P61" s="10"/>
      <c r="Q61" s="10"/>
      <c r="R61" s="10"/>
    </row>
    <row r="62" spans="1:18" ht="22.5">
      <c r="A62" s="1">
        <v>61</v>
      </c>
      <c r="B62" s="16" t="s">
        <v>76</v>
      </c>
      <c r="C62" s="2" t="s">
        <v>4</v>
      </c>
      <c r="D62" s="14">
        <v>80</v>
      </c>
      <c r="E62" s="8">
        <v>19.91</v>
      </c>
      <c r="F62" s="9">
        <f t="shared" si="2"/>
        <v>1592.8</v>
      </c>
      <c r="G62" s="9">
        <v>1975.072</v>
      </c>
      <c r="H62" s="1"/>
      <c r="I62" s="10"/>
      <c r="J62" s="10"/>
      <c r="K62" s="10"/>
      <c r="L62" s="10"/>
      <c r="M62" s="14">
        <f>D62*2</f>
        <v>160</v>
      </c>
      <c r="N62" s="10">
        <f>+F62*2</f>
        <v>3185.6</v>
      </c>
      <c r="O62" s="10">
        <f t="shared" si="1"/>
        <v>3950.144</v>
      </c>
      <c r="P62" s="10"/>
      <c r="Q62" s="10"/>
      <c r="R62" s="10"/>
    </row>
    <row r="63" spans="1:18" ht="22.5">
      <c r="A63" s="1">
        <v>62</v>
      </c>
      <c r="B63" s="16" t="s">
        <v>77</v>
      </c>
      <c r="C63" s="2" t="s">
        <v>4</v>
      </c>
      <c r="D63" s="14">
        <v>20</v>
      </c>
      <c r="E63" s="8">
        <v>17.96</v>
      </c>
      <c r="F63" s="9">
        <f t="shared" si="2"/>
        <v>359.20000000000005</v>
      </c>
      <c r="G63" s="9">
        <v>445.4080000000001</v>
      </c>
      <c r="H63" s="1"/>
      <c r="I63" s="10"/>
      <c r="J63" s="10"/>
      <c r="K63" s="10"/>
      <c r="L63" s="10"/>
      <c r="M63" s="14">
        <f>D63*2</f>
        <v>40</v>
      </c>
      <c r="N63" s="10">
        <f>+F63*2</f>
        <v>718.4000000000001</v>
      </c>
      <c r="O63" s="10">
        <f t="shared" si="1"/>
        <v>890.8160000000001</v>
      </c>
      <c r="P63" s="10"/>
      <c r="Q63" s="10"/>
      <c r="R63" s="10"/>
    </row>
    <row r="64" spans="1:18" ht="56.25">
      <c r="A64" s="1">
        <v>63</v>
      </c>
      <c r="B64" s="16" t="s">
        <v>78</v>
      </c>
      <c r="C64" s="2" t="s">
        <v>4</v>
      </c>
      <c r="D64" s="14">
        <v>1000</v>
      </c>
      <c r="E64" s="8">
        <v>48</v>
      </c>
      <c r="F64" s="9">
        <f t="shared" si="2"/>
        <v>48000</v>
      </c>
      <c r="G64" s="9">
        <v>59520</v>
      </c>
      <c r="H64" s="1"/>
      <c r="I64" s="10"/>
      <c r="J64" s="10"/>
      <c r="K64" s="10"/>
      <c r="L64" s="10"/>
      <c r="M64" s="14">
        <f>D64*2</f>
        <v>2000</v>
      </c>
      <c r="N64" s="10">
        <f>+F64*2</f>
        <v>96000</v>
      </c>
      <c r="O64" s="10">
        <f t="shared" si="1"/>
        <v>119040</v>
      </c>
      <c r="P64" s="10"/>
      <c r="Q64" s="10"/>
      <c r="R64" s="10"/>
    </row>
    <row r="65" spans="1:18" ht="33.75">
      <c r="A65" s="1">
        <v>64</v>
      </c>
      <c r="B65" s="16" t="s">
        <v>79</v>
      </c>
      <c r="C65" s="2" t="s">
        <v>4</v>
      </c>
      <c r="D65" s="14">
        <v>500</v>
      </c>
      <c r="E65" s="8">
        <v>1.72</v>
      </c>
      <c r="F65" s="9">
        <f t="shared" si="2"/>
        <v>860</v>
      </c>
      <c r="G65" s="9">
        <v>1066.4</v>
      </c>
      <c r="H65" s="1"/>
      <c r="I65" s="10"/>
      <c r="J65" s="10"/>
      <c r="K65" s="10"/>
      <c r="L65" s="10"/>
      <c r="M65" s="14">
        <f>D65*2</f>
        <v>1000</v>
      </c>
      <c r="N65" s="10">
        <f>+F65*2</f>
        <v>1720</v>
      </c>
      <c r="O65" s="10">
        <f t="shared" si="1"/>
        <v>2132.8</v>
      </c>
      <c r="P65" s="10"/>
      <c r="Q65" s="10"/>
      <c r="R65" s="10"/>
    </row>
    <row r="66" spans="1:18" ht="33.75">
      <c r="A66" s="1">
        <v>65</v>
      </c>
      <c r="B66" s="16" t="s">
        <v>80</v>
      </c>
      <c r="C66" s="2" t="s">
        <v>4</v>
      </c>
      <c r="D66" s="14">
        <v>500</v>
      </c>
      <c r="E66" s="8">
        <v>0.85</v>
      </c>
      <c r="F66" s="9">
        <f t="shared" si="2"/>
        <v>425</v>
      </c>
      <c r="G66" s="9">
        <v>527</v>
      </c>
      <c r="H66" s="1"/>
      <c r="I66" s="10"/>
      <c r="J66" s="10"/>
      <c r="K66" s="10"/>
      <c r="L66" s="10"/>
      <c r="M66" s="14">
        <f aca="true" t="shared" si="3" ref="M66:M129">D66*2</f>
        <v>1000</v>
      </c>
      <c r="N66" s="10">
        <f aca="true" t="shared" si="4" ref="N66:O129">+F66*2</f>
        <v>850</v>
      </c>
      <c r="O66" s="10">
        <f t="shared" si="1"/>
        <v>1054</v>
      </c>
      <c r="P66" s="10"/>
      <c r="Q66" s="10"/>
      <c r="R66" s="10"/>
    </row>
    <row r="67" spans="1:18" ht="33.75">
      <c r="A67" s="1">
        <v>66</v>
      </c>
      <c r="B67" s="16" t="s">
        <v>81</v>
      </c>
      <c r="C67" s="2" t="s">
        <v>4</v>
      </c>
      <c r="D67" s="14">
        <v>500</v>
      </c>
      <c r="E67" s="8">
        <v>0.68</v>
      </c>
      <c r="F67" s="9">
        <f t="shared" si="2"/>
        <v>340</v>
      </c>
      <c r="G67" s="9">
        <v>421.6</v>
      </c>
      <c r="H67" s="1"/>
      <c r="I67" s="10"/>
      <c r="J67" s="10"/>
      <c r="K67" s="10"/>
      <c r="L67" s="10"/>
      <c r="M67" s="14">
        <f t="shared" si="3"/>
        <v>1000</v>
      </c>
      <c r="N67" s="10">
        <f t="shared" si="4"/>
        <v>680</v>
      </c>
      <c r="O67" s="10">
        <f t="shared" si="4"/>
        <v>843.2</v>
      </c>
      <c r="P67" s="10"/>
      <c r="Q67" s="10"/>
      <c r="R67" s="10"/>
    </row>
    <row r="68" spans="1:18" ht="22.5">
      <c r="A68" s="1">
        <v>67</v>
      </c>
      <c r="B68" s="16" t="s">
        <v>82</v>
      </c>
      <c r="C68" s="2" t="s">
        <v>4</v>
      </c>
      <c r="D68" s="14">
        <v>45</v>
      </c>
      <c r="E68" s="8">
        <v>11.89</v>
      </c>
      <c r="F68" s="9">
        <f t="shared" si="2"/>
        <v>535.0500000000001</v>
      </c>
      <c r="G68" s="9">
        <v>663.4620000000001</v>
      </c>
      <c r="H68" s="1"/>
      <c r="I68" s="10"/>
      <c r="J68" s="10"/>
      <c r="K68" s="10"/>
      <c r="L68" s="10"/>
      <c r="M68" s="14">
        <f t="shared" si="3"/>
        <v>90</v>
      </c>
      <c r="N68" s="10">
        <f t="shared" si="4"/>
        <v>1070.1000000000001</v>
      </c>
      <c r="O68" s="10">
        <f t="shared" si="4"/>
        <v>1326.9240000000002</v>
      </c>
      <c r="P68" s="10"/>
      <c r="Q68" s="10"/>
      <c r="R68" s="10"/>
    </row>
    <row r="69" spans="1:18" ht="22.5">
      <c r="A69" s="1">
        <v>68</v>
      </c>
      <c r="B69" s="16" t="s">
        <v>83</v>
      </c>
      <c r="C69" s="2" t="s">
        <v>4</v>
      </c>
      <c r="D69" s="14">
        <v>20</v>
      </c>
      <c r="E69" s="8">
        <v>34.5</v>
      </c>
      <c r="F69" s="9">
        <f t="shared" si="2"/>
        <v>690</v>
      </c>
      <c r="G69" s="9">
        <v>855.6</v>
      </c>
      <c r="H69" s="1"/>
      <c r="I69" s="10"/>
      <c r="J69" s="10"/>
      <c r="K69" s="10"/>
      <c r="L69" s="10"/>
      <c r="M69" s="14">
        <f t="shared" si="3"/>
        <v>40</v>
      </c>
      <c r="N69" s="10">
        <f t="shared" si="4"/>
        <v>1380</v>
      </c>
      <c r="O69" s="10">
        <f t="shared" si="4"/>
        <v>1711.2</v>
      </c>
      <c r="P69" s="10"/>
      <c r="Q69" s="10"/>
      <c r="R69" s="10"/>
    </row>
    <row r="70" spans="1:18" ht="56.25">
      <c r="A70" s="1">
        <v>69</v>
      </c>
      <c r="B70" s="16" t="s">
        <v>84</v>
      </c>
      <c r="C70" s="2" t="s">
        <v>4</v>
      </c>
      <c r="D70" s="14">
        <v>8</v>
      </c>
      <c r="E70" s="8">
        <v>59</v>
      </c>
      <c r="F70" s="9">
        <f t="shared" si="2"/>
        <v>472</v>
      </c>
      <c r="G70" s="9">
        <v>585.28</v>
      </c>
      <c r="H70" s="1"/>
      <c r="I70" s="10"/>
      <c r="J70" s="10"/>
      <c r="K70" s="10"/>
      <c r="L70" s="10"/>
      <c r="M70" s="14">
        <f t="shared" si="3"/>
        <v>16</v>
      </c>
      <c r="N70" s="10">
        <f t="shared" si="4"/>
        <v>944</v>
      </c>
      <c r="O70" s="10">
        <f t="shared" si="4"/>
        <v>1170.56</v>
      </c>
      <c r="P70" s="10"/>
      <c r="Q70" s="10"/>
      <c r="R70" s="10"/>
    </row>
    <row r="71" spans="1:18" ht="22.5">
      <c r="A71" s="1">
        <v>70</v>
      </c>
      <c r="B71" s="16" t="s">
        <v>85</v>
      </c>
      <c r="C71" s="2" t="s">
        <v>4</v>
      </c>
      <c r="D71" s="14">
        <v>170</v>
      </c>
      <c r="E71" s="8">
        <v>120</v>
      </c>
      <c r="F71" s="9">
        <f t="shared" si="2"/>
        <v>20400</v>
      </c>
      <c r="G71" s="9">
        <v>25296</v>
      </c>
      <c r="H71" s="1"/>
      <c r="I71" s="10"/>
      <c r="J71" s="10"/>
      <c r="K71" s="10"/>
      <c r="L71" s="10"/>
      <c r="M71" s="14">
        <f t="shared" si="3"/>
        <v>340</v>
      </c>
      <c r="N71" s="10">
        <f t="shared" si="4"/>
        <v>40800</v>
      </c>
      <c r="O71" s="10">
        <f t="shared" si="4"/>
        <v>50592</v>
      </c>
      <c r="P71" s="10"/>
      <c r="Q71" s="10"/>
      <c r="R71" s="10"/>
    </row>
    <row r="72" spans="1:18" ht="45">
      <c r="A72" s="1">
        <v>71</v>
      </c>
      <c r="B72" s="16" t="s">
        <v>86</v>
      </c>
      <c r="C72" s="2" t="s">
        <v>4</v>
      </c>
      <c r="D72" s="14">
        <v>150</v>
      </c>
      <c r="E72" s="8">
        <v>45</v>
      </c>
      <c r="F72" s="9">
        <f t="shared" si="2"/>
        <v>6750</v>
      </c>
      <c r="G72" s="9">
        <v>8370</v>
      </c>
      <c r="H72" s="1"/>
      <c r="I72" s="10"/>
      <c r="J72" s="10"/>
      <c r="K72" s="10"/>
      <c r="L72" s="10"/>
      <c r="M72" s="14">
        <f t="shared" si="3"/>
        <v>300</v>
      </c>
      <c r="N72" s="10">
        <f t="shared" si="4"/>
        <v>13500</v>
      </c>
      <c r="O72" s="10">
        <f t="shared" si="4"/>
        <v>16740</v>
      </c>
      <c r="P72" s="10"/>
      <c r="Q72" s="10"/>
      <c r="R72" s="10"/>
    </row>
    <row r="73" spans="1:18" ht="33.75">
      <c r="A73" s="1">
        <v>72</v>
      </c>
      <c r="B73" s="16" t="s">
        <v>87</v>
      </c>
      <c r="C73" s="2" t="s">
        <v>4</v>
      </c>
      <c r="D73" s="14">
        <v>500</v>
      </c>
      <c r="E73" s="8">
        <v>7.4</v>
      </c>
      <c r="F73" s="9">
        <f t="shared" si="2"/>
        <v>3700</v>
      </c>
      <c r="G73" s="9">
        <v>4588</v>
      </c>
      <c r="H73" s="1"/>
      <c r="I73" s="10"/>
      <c r="J73" s="10"/>
      <c r="K73" s="10"/>
      <c r="L73" s="10"/>
      <c r="M73" s="14">
        <f t="shared" si="3"/>
        <v>1000</v>
      </c>
      <c r="N73" s="10">
        <f t="shared" si="4"/>
        <v>7400</v>
      </c>
      <c r="O73" s="10">
        <f t="shared" si="4"/>
        <v>9176</v>
      </c>
      <c r="P73" s="10"/>
      <c r="Q73" s="10"/>
      <c r="R73" s="10"/>
    </row>
    <row r="74" spans="1:18" ht="90">
      <c r="A74" s="1">
        <v>73</v>
      </c>
      <c r="B74" s="16" t="s">
        <v>88</v>
      </c>
      <c r="C74" s="2" t="s">
        <v>4</v>
      </c>
      <c r="D74" s="14">
        <v>50</v>
      </c>
      <c r="E74" s="8">
        <v>7.3</v>
      </c>
      <c r="F74" s="9">
        <f t="shared" si="2"/>
        <v>365</v>
      </c>
      <c r="G74" s="9">
        <v>452.6</v>
      </c>
      <c r="H74" s="1"/>
      <c r="I74" s="10"/>
      <c r="J74" s="10"/>
      <c r="K74" s="10"/>
      <c r="L74" s="10"/>
      <c r="M74" s="14">
        <f t="shared" si="3"/>
        <v>100</v>
      </c>
      <c r="N74" s="10">
        <f t="shared" si="4"/>
        <v>730</v>
      </c>
      <c r="O74" s="10">
        <f t="shared" si="4"/>
        <v>905.2</v>
      </c>
      <c r="P74" s="10"/>
      <c r="Q74" s="10"/>
      <c r="R74" s="10"/>
    </row>
    <row r="75" spans="1:18" ht="12">
      <c r="A75" s="1">
        <v>74</v>
      </c>
      <c r="B75" s="16" t="s">
        <v>89</v>
      </c>
      <c r="C75" s="2" t="s">
        <v>4</v>
      </c>
      <c r="D75" s="14">
        <v>7</v>
      </c>
      <c r="E75" s="8">
        <v>38</v>
      </c>
      <c r="F75" s="9">
        <f t="shared" si="2"/>
        <v>266</v>
      </c>
      <c r="G75" s="9">
        <v>329.84</v>
      </c>
      <c r="H75" s="1"/>
      <c r="I75" s="10"/>
      <c r="J75" s="10"/>
      <c r="K75" s="10"/>
      <c r="L75" s="10"/>
      <c r="M75" s="14">
        <f t="shared" si="3"/>
        <v>14</v>
      </c>
      <c r="N75" s="10">
        <f t="shared" si="4"/>
        <v>532</v>
      </c>
      <c r="O75" s="10">
        <f t="shared" si="4"/>
        <v>659.68</v>
      </c>
      <c r="P75" s="10"/>
      <c r="Q75" s="10"/>
      <c r="R75" s="10"/>
    </row>
    <row r="76" spans="1:18" ht="22.5">
      <c r="A76" s="1">
        <v>75</v>
      </c>
      <c r="B76" s="16" t="s">
        <v>90</v>
      </c>
      <c r="C76" s="2" t="s">
        <v>4</v>
      </c>
      <c r="D76" s="14">
        <v>50</v>
      </c>
      <c r="E76" s="8">
        <v>3.5</v>
      </c>
      <c r="F76" s="9">
        <f t="shared" si="2"/>
        <v>175</v>
      </c>
      <c r="G76" s="9">
        <v>217</v>
      </c>
      <c r="H76" s="1"/>
      <c r="I76" s="10"/>
      <c r="J76" s="10"/>
      <c r="K76" s="10"/>
      <c r="L76" s="10"/>
      <c r="M76" s="14">
        <f t="shared" si="3"/>
        <v>100</v>
      </c>
      <c r="N76" s="10">
        <f t="shared" si="4"/>
        <v>350</v>
      </c>
      <c r="O76" s="10">
        <f t="shared" si="4"/>
        <v>434</v>
      </c>
      <c r="P76" s="10"/>
      <c r="Q76" s="10"/>
      <c r="R76" s="10"/>
    </row>
    <row r="77" spans="1:18" ht="12">
      <c r="A77" s="1">
        <v>76</v>
      </c>
      <c r="B77" s="16" t="s">
        <v>91</v>
      </c>
      <c r="C77" s="2" t="s">
        <v>4</v>
      </c>
      <c r="D77" s="14">
        <v>10</v>
      </c>
      <c r="E77" s="8">
        <v>10</v>
      </c>
      <c r="F77" s="9">
        <f t="shared" si="2"/>
        <v>100</v>
      </c>
      <c r="G77" s="9">
        <v>124</v>
      </c>
      <c r="H77" s="1"/>
      <c r="I77" s="10"/>
      <c r="J77" s="10"/>
      <c r="K77" s="10"/>
      <c r="L77" s="10"/>
      <c r="M77" s="14">
        <f t="shared" si="3"/>
        <v>20</v>
      </c>
      <c r="N77" s="10">
        <f t="shared" si="4"/>
        <v>200</v>
      </c>
      <c r="O77" s="10">
        <f t="shared" si="4"/>
        <v>248</v>
      </c>
      <c r="P77" s="10"/>
      <c r="Q77" s="10"/>
      <c r="R77" s="10"/>
    </row>
    <row r="78" spans="1:18" ht="22.5">
      <c r="A78" s="1">
        <v>77</v>
      </c>
      <c r="B78" s="16" t="s">
        <v>92</v>
      </c>
      <c r="C78" s="2" t="s">
        <v>4</v>
      </c>
      <c r="D78" s="14">
        <v>30</v>
      </c>
      <c r="E78" s="8">
        <v>3.3</v>
      </c>
      <c r="F78" s="9">
        <f t="shared" si="2"/>
        <v>99</v>
      </c>
      <c r="G78" s="9">
        <v>122.75999999999999</v>
      </c>
      <c r="H78" s="1"/>
      <c r="I78" s="10"/>
      <c r="J78" s="10"/>
      <c r="K78" s="10"/>
      <c r="L78" s="10"/>
      <c r="M78" s="14">
        <f t="shared" si="3"/>
        <v>60</v>
      </c>
      <c r="N78" s="10">
        <f t="shared" si="4"/>
        <v>198</v>
      </c>
      <c r="O78" s="10">
        <f t="shared" si="4"/>
        <v>245.51999999999998</v>
      </c>
      <c r="P78" s="10"/>
      <c r="Q78" s="10"/>
      <c r="R78" s="10"/>
    </row>
    <row r="79" spans="1:18" ht="22.5">
      <c r="A79" s="1">
        <v>78</v>
      </c>
      <c r="B79" s="16" t="s">
        <v>93</v>
      </c>
      <c r="C79" s="2" t="s">
        <v>4</v>
      </c>
      <c r="D79" s="14">
        <v>200</v>
      </c>
      <c r="E79" s="8">
        <v>0.32</v>
      </c>
      <c r="F79" s="9">
        <f t="shared" si="2"/>
        <v>64</v>
      </c>
      <c r="G79" s="9">
        <v>79.36</v>
      </c>
      <c r="H79" s="1"/>
      <c r="I79" s="10"/>
      <c r="J79" s="10"/>
      <c r="K79" s="10"/>
      <c r="L79" s="10"/>
      <c r="M79" s="14">
        <f t="shared" si="3"/>
        <v>400</v>
      </c>
      <c r="N79" s="10">
        <f t="shared" si="4"/>
        <v>128</v>
      </c>
      <c r="O79" s="10">
        <f t="shared" si="4"/>
        <v>158.72</v>
      </c>
      <c r="P79" s="10"/>
      <c r="Q79" s="10"/>
      <c r="R79" s="10"/>
    </row>
    <row r="80" spans="1:18" ht="22.5">
      <c r="A80" s="1">
        <v>79</v>
      </c>
      <c r="B80" s="16" t="s">
        <v>94</v>
      </c>
      <c r="C80" s="2" t="s">
        <v>4</v>
      </c>
      <c r="D80" s="14">
        <v>500</v>
      </c>
      <c r="E80" s="8">
        <v>2.43</v>
      </c>
      <c r="F80" s="9">
        <f t="shared" si="2"/>
        <v>1215</v>
      </c>
      <c r="G80" s="9">
        <v>1506.6</v>
      </c>
      <c r="H80" s="1"/>
      <c r="I80" s="10"/>
      <c r="J80" s="10"/>
      <c r="K80" s="10"/>
      <c r="L80" s="10"/>
      <c r="M80" s="14">
        <f t="shared" si="3"/>
        <v>1000</v>
      </c>
      <c r="N80" s="10">
        <f t="shared" si="4"/>
        <v>2430</v>
      </c>
      <c r="O80" s="10">
        <f t="shared" si="4"/>
        <v>3013.2</v>
      </c>
      <c r="P80" s="10"/>
      <c r="Q80" s="10"/>
      <c r="R80" s="10"/>
    </row>
    <row r="81" spans="1:18" ht="22.5">
      <c r="A81" s="1">
        <v>80</v>
      </c>
      <c r="B81" s="16" t="s">
        <v>95</v>
      </c>
      <c r="C81" s="2" t="s">
        <v>4</v>
      </c>
      <c r="D81" s="14">
        <v>280</v>
      </c>
      <c r="E81" s="8">
        <v>30</v>
      </c>
      <c r="F81" s="9">
        <f t="shared" si="2"/>
        <v>8400</v>
      </c>
      <c r="G81" s="9">
        <v>10416</v>
      </c>
      <c r="H81" s="1"/>
      <c r="I81" s="10"/>
      <c r="J81" s="10"/>
      <c r="K81" s="10"/>
      <c r="L81" s="10"/>
      <c r="M81" s="14">
        <f t="shared" si="3"/>
        <v>560</v>
      </c>
      <c r="N81" s="10">
        <f t="shared" si="4"/>
        <v>16800</v>
      </c>
      <c r="O81" s="10">
        <f t="shared" si="4"/>
        <v>20832</v>
      </c>
      <c r="P81" s="10"/>
      <c r="Q81" s="10"/>
      <c r="R81" s="10"/>
    </row>
    <row r="82" spans="1:18" ht="12">
      <c r="A82" s="1">
        <v>81</v>
      </c>
      <c r="B82" s="16" t="s">
        <v>96</v>
      </c>
      <c r="C82" s="2" t="s">
        <v>4</v>
      </c>
      <c r="D82" s="14">
        <v>20</v>
      </c>
      <c r="E82" s="8">
        <v>9</v>
      </c>
      <c r="F82" s="9">
        <f t="shared" si="2"/>
        <v>180</v>
      </c>
      <c r="G82" s="9">
        <v>223.2</v>
      </c>
      <c r="H82" s="1"/>
      <c r="I82" s="10"/>
      <c r="J82" s="10"/>
      <c r="K82" s="10"/>
      <c r="L82" s="10"/>
      <c r="M82" s="14">
        <f t="shared" si="3"/>
        <v>40</v>
      </c>
      <c r="N82" s="10">
        <f t="shared" si="4"/>
        <v>360</v>
      </c>
      <c r="O82" s="10">
        <f t="shared" si="4"/>
        <v>446.4</v>
      </c>
      <c r="P82" s="10"/>
      <c r="Q82" s="10"/>
      <c r="R82" s="10"/>
    </row>
    <row r="83" spans="1:18" ht="22.5">
      <c r="A83" s="1">
        <v>82</v>
      </c>
      <c r="B83" s="16" t="s">
        <v>97</v>
      </c>
      <c r="C83" s="2" t="s">
        <v>4</v>
      </c>
      <c r="D83" s="14">
        <v>5</v>
      </c>
      <c r="E83" s="8">
        <v>5</v>
      </c>
      <c r="F83" s="9">
        <f t="shared" si="2"/>
        <v>25</v>
      </c>
      <c r="G83" s="9">
        <v>31</v>
      </c>
      <c r="H83" s="1"/>
      <c r="I83" s="10"/>
      <c r="J83" s="10"/>
      <c r="K83" s="10"/>
      <c r="L83" s="10"/>
      <c r="M83" s="14">
        <f t="shared" si="3"/>
        <v>10</v>
      </c>
      <c r="N83" s="10">
        <f t="shared" si="4"/>
        <v>50</v>
      </c>
      <c r="O83" s="10">
        <f t="shared" si="4"/>
        <v>62</v>
      </c>
      <c r="P83" s="10"/>
      <c r="Q83" s="10"/>
      <c r="R83" s="10"/>
    </row>
    <row r="84" spans="1:18" ht="22.5">
      <c r="A84" s="1">
        <v>83</v>
      </c>
      <c r="B84" s="16" t="s">
        <v>98</v>
      </c>
      <c r="C84" s="2" t="s">
        <v>4</v>
      </c>
      <c r="D84" s="14">
        <v>10</v>
      </c>
      <c r="E84" s="8">
        <v>38</v>
      </c>
      <c r="F84" s="9">
        <f t="shared" si="2"/>
        <v>380</v>
      </c>
      <c r="G84" s="9">
        <v>471.2</v>
      </c>
      <c r="H84" s="1"/>
      <c r="I84" s="10"/>
      <c r="J84" s="10"/>
      <c r="K84" s="10"/>
      <c r="L84" s="10"/>
      <c r="M84" s="14">
        <f t="shared" si="3"/>
        <v>20</v>
      </c>
      <c r="N84" s="10">
        <f t="shared" si="4"/>
        <v>760</v>
      </c>
      <c r="O84" s="10">
        <f t="shared" si="4"/>
        <v>942.4</v>
      </c>
      <c r="P84" s="10"/>
      <c r="Q84" s="10"/>
      <c r="R84" s="10"/>
    </row>
    <row r="85" spans="1:18" ht="22.5">
      <c r="A85" s="1">
        <v>84</v>
      </c>
      <c r="B85" s="16" t="s">
        <v>99</v>
      </c>
      <c r="C85" s="2" t="s">
        <v>4</v>
      </c>
      <c r="D85" s="14">
        <v>10</v>
      </c>
      <c r="E85" s="8">
        <v>10</v>
      </c>
      <c r="F85" s="9">
        <f t="shared" si="2"/>
        <v>100</v>
      </c>
      <c r="G85" s="9">
        <v>124</v>
      </c>
      <c r="H85" s="1"/>
      <c r="I85" s="10"/>
      <c r="J85" s="10"/>
      <c r="K85" s="10"/>
      <c r="L85" s="10"/>
      <c r="M85" s="14">
        <f t="shared" si="3"/>
        <v>20</v>
      </c>
      <c r="N85" s="10">
        <f t="shared" si="4"/>
        <v>200</v>
      </c>
      <c r="O85" s="10">
        <f t="shared" si="4"/>
        <v>248</v>
      </c>
      <c r="P85" s="10"/>
      <c r="Q85" s="10"/>
      <c r="R85" s="10"/>
    </row>
    <row r="86" spans="1:18" ht="45">
      <c r="A86" s="1">
        <v>85</v>
      </c>
      <c r="B86" s="16" t="s">
        <v>100</v>
      </c>
      <c r="C86" s="2" t="s">
        <v>4</v>
      </c>
      <c r="D86" s="14">
        <v>4000</v>
      </c>
      <c r="E86" s="8">
        <v>1.09</v>
      </c>
      <c r="F86" s="9">
        <f t="shared" si="2"/>
        <v>4360</v>
      </c>
      <c r="G86" s="9">
        <v>5406.4</v>
      </c>
      <c r="H86" s="1"/>
      <c r="I86" s="10"/>
      <c r="J86" s="10"/>
      <c r="K86" s="10"/>
      <c r="L86" s="10"/>
      <c r="M86" s="14">
        <f t="shared" si="3"/>
        <v>8000</v>
      </c>
      <c r="N86" s="10">
        <f t="shared" si="4"/>
        <v>8720</v>
      </c>
      <c r="O86" s="10">
        <f t="shared" si="4"/>
        <v>10812.8</v>
      </c>
      <c r="P86" s="10"/>
      <c r="Q86" s="10"/>
      <c r="R86" s="10"/>
    </row>
    <row r="87" spans="1:18" ht="12">
      <c r="A87" s="1">
        <v>86</v>
      </c>
      <c r="B87" s="16" t="s">
        <v>101</v>
      </c>
      <c r="C87" s="2" t="s">
        <v>4</v>
      </c>
      <c r="D87" s="14">
        <v>5000</v>
      </c>
      <c r="E87" s="8">
        <v>0.38</v>
      </c>
      <c r="F87" s="9">
        <f t="shared" si="2"/>
        <v>1900</v>
      </c>
      <c r="G87" s="9">
        <v>2356</v>
      </c>
      <c r="H87" s="1"/>
      <c r="I87" s="10"/>
      <c r="J87" s="10"/>
      <c r="K87" s="10"/>
      <c r="L87" s="10"/>
      <c r="M87" s="14">
        <f t="shared" si="3"/>
        <v>10000</v>
      </c>
      <c r="N87" s="10">
        <f t="shared" si="4"/>
        <v>3800</v>
      </c>
      <c r="O87" s="10">
        <f t="shared" si="4"/>
        <v>4712</v>
      </c>
      <c r="P87" s="10"/>
      <c r="Q87" s="10"/>
      <c r="R87" s="10"/>
    </row>
    <row r="88" spans="1:18" ht="33.75">
      <c r="A88" s="1">
        <v>87</v>
      </c>
      <c r="B88" s="16" t="s">
        <v>102</v>
      </c>
      <c r="C88" s="2" t="s">
        <v>4</v>
      </c>
      <c r="D88" s="14">
        <v>8600</v>
      </c>
      <c r="E88" s="8">
        <v>1.03</v>
      </c>
      <c r="F88" s="9">
        <f t="shared" si="2"/>
        <v>8858</v>
      </c>
      <c r="G88" s="9">
        <v>10983.92</v>
      </c>
      <c r="H88" s="1"/>
      <c r="I88" s="10"/>
      <c r="J88" s="10"/>
      <c r="K88" s="10"/>
      <c r="L88" s="10"/>
      <c r="M88" s="14">
        <f t="shared" si="3"/>
        <v>17200</v>
      </c>
      <c r="N88" s="10">
        <f t="shared" si="4"/>
        <v>17716</v>
      </c>
      <c r="O88" s="10">
        <f t="shared" si="4"/>
        <v>21967.84</v>
      </c>
      <c r="P88" s="10"/>
      <c r="Q88" s="10"/>
      <c r="R88" s="10"/>
    </row>
    <row r="89" spans="1:18" ht="22.5">
      <c r="A89" s="1">
        <v>88</v>
      </c>
      <c r="B89" s="16" t="s">
        <v>103</v>
      </c>
      <c r="C89" s="2" t="s">
        <v>4</v>
      </c>
      <c r="D89" s="14">
        <v>200000</v>
      </c>
      <c r="E89" s="8">
        <v>0.0031</v>
      </c>
      <c r="F89" s="9">
        <f t="shared" si="2"/>
        <v>620</v>
      </c>
      <c r="G89" s="9">
        <v>768.8</v>
      </c>
      <c r="H89" s="1"/>
      <c r="I89" s="10"/>
      <c r="J89" s="10"/>
      <c r="K89" s="10"/>
      <c r="L89" s="10"/>
      <c r="M89" s="14">
        <f t="shared" si="3"/>
        <v>400000</v>
      </c>
      <c r="N89" s="10">
        <f t="shared" si="4"/>
        <v>1240</v>
      </c>
      <c r="O89" s="10">
        <f t="shared" si="4"/>
        <v>1537.6</v>
      </c>
      <c r="P89" s="10"/>
      <c r="Q89" s="10"/>
      <c r="R89" s="10"/>
    </row>
    <row r="90" spans="1:18" ht="22.5">
      <c r="A90" s="1">
        <v>89</v>
      </c>
      <c r="B90" s="16" t="s">
        <v>104</v>
      </c>
      <c r="C90" s="2" t="s">
        <v>4</v>
      </c>
      <c r="D90" s="14">
        <v>750</v>
      </c>
      <c r="E90" s="8">
        <v>5.58</v>
      </c>
      <c r="F90" s="9">
        <f t="shared" si="2"/>
        <v>4185</v>
      </c>
      <c r="G90" s="9">
        <v>5189.4</v>
      </c>
      <c r="H90" s="1"/>
      <c r="I90" s="10"/>
      <c r="J90" s="10"/>
      <c r="K90" s="10"/>
      <c r="L90" s="10"/>
      <c r="M90" s="14">
        <f t="shared" si="3"/>
        <v>1500</v>
      </c>
      <c r="N90" s="10">
        <f t="shared" si="4"/>
        <v>8370</v>
      </c>
      <c r="O90" s="10">
        <f t="shared" si="4"/>
        <v>10378.8</v>
      </c>
      <c r="P90" s="10"/>
      <c r="Q90" s="10"/>
      <c r="R90" s="10"/>
    </row>
    <row r="91" spans="1:18" ht="22.5">
      <c r="A91" s="1">
        <v>90</v>
      </c>
      <c r="B91" s="16" t="s">
        <v>105</v>
      </c>
      <c r="C91" s="2" t="s">
        <v>4</v>
      </c>
      <c r="D91" s="14">
        <v>20000</v>
      </c>
      <c r="E91" s="8">
        <v>0.0049</v>
      </c>
      <c r="F91" s="9">
        <f t="shared" si="2"/>
        <v>98</v>
      </c>
      <c r="G91" s="9">
        <v>121.52</v>
      </c>
      <c r="H91" s="1"/>
      <c r="I91" s="10"/>
      <c r="J91" s="10"/>
      <c r="K91" s="10"/>
      <c r="L91" s="10"/>
      <c r="M91" s="14">
        <f t="shared" si="3"/>
        <v>40000</v>
      </c>
      <c r="N91" s="10">
        <f t="shared" si="4"/>
        <v>196</v>
      </c>
      <c r="O91" s="10">
        <f t="shared" si="4"/>
        <v>243.04</v>
      </c>
      <c r="P91" s="10"/>
      <c r="Q91" s="10"/>
      <c r="R91" s="10"/>
    </row>
    <row r="92" spans="1:18" ht="33.75">
      <c r="A92" s="1">
        <v>91</v>
      </c>
      <c r="B92" s="16" t="s">
        <v>106</v>
      </c>
      <c r="C92" s="2" t="s">
        <v>4</v>
      </c>
      <c r="D92" s="14">
        <v>90</v>
      </c>
      <c r="E92" s="8">
        <v>18.16</v>
      </c>
      <c r="F92" s="9">
        <f t="shared" si="2"/>
        <v>1634.4</v>
      </c>
      <c r="G92" s="9">
        <v>2026.6560000000002</v>
      </c>
      <c r="H92" s="1"/>
      <c r="I92" s="10"/>
      <c r="J92" s="10"/>
      <c r="K92" s="10"/>
      <c r="L92" s="10"/>
      <c r="M92" s="14">
        <f t="shared" si="3"/>
        <v>180</v>
      </c>
      <c r="N92" s="10">
        <f t="shared" si="4"/>
        <v>3268.8</v>
      </c>
      <c r="O92" s="10">
        <f t="shared" si="4"/>
        <v>4053.3120000000004</v>
      </c>
      <c r="P92" s="10"/>
      <c r="Q92" s="10"/>
      <c r="R92" s="10"/>
    </row>
    <row r="93" spans="1:18" ht="45">
      <c r="A93" s="1">
        <v>92</v>
      </c>
      <c r="B93" s="16" t="s">
        <v>107</v>
      </c>
      <c r="C93" s="2" t="s">
        <v>4</v>
      </c>
      <c r="D93" s="14">
        <v>140</v>
      </c>
      <c r="E93" s="8">
        <v>17.85</v>
      </c>
      <c r="F93" s="9">
        <f t="shared" si="2"/>
        <v>2499</v>
      </c>
      <c r="G93" s="9">
        <v>3098.76</v>
      </c>
      <c r="H93" s="1"/>
      <c r="I93" s="10"/>
      <c r="J93" s="10"/>
      <c r="K93" s="10"/>
      <c r="L93" s="10"/>
      <c r="M93" s="14">
        <f t="shared" si="3"/>
        <v>280</v>
      </c>
      <c r="N93" s="10">
        <f t="shared" si="4"/>
        <v>4998</v>
      </c>
      <c r="O93" s="10">
        <f t="shared" si="4"/>
        <v>6197.52</v>
      </c>
      <c r="P93" s="10"/>
      <c r="Q93" s="10"/>
      <c r="R93" s="10"/>
    </row>
    <row r="94" spans="1:18" ht="45">
      <c r="A94" s="1">
        <v>93</v>
      </c>
      <c r="B94" s="16" t="s">
        <v>108</v>
      </c>
      <c r="C94" s="2" t="s">
        <v>4</v>
      </c>
      <c r="D94" s="14">
        <v>30</v>
      </c>
      <c r="E94" s="8">
        <v>72</v>
      </c>
      <c r="F94" s="9">
        <f t="shared" si="2"/>
        <v>2160</v>
      </c>
      <c r="G94" s="9">
        <v>2678.4</v>
      </c>
      <c r="H94" s="1"/>
      <c r="I94" s="10"/>
      <c r="J94" s="10"/>
      <c r="K94" s="10"/>
      <c r="L94" s="10"/>
      <c r="M94" s="14">
        <f t="shared" si="3"/>
        <v>60</v>
      </c>
      <c r="N94" s="10">
        <f t="shared" si="4"/>
        <v>4320</v>
      </c>
      <c r="O94" s="10">
        <f t="shared" si="4"/>
        <v>5356.8</v>
      </c>
      <c r="P94" s="10"/>
      <c r="Q94" s="10"/>
      <c r="R94" s="10"/>
    </row>
    <row r="95" spans="1:18" ht="12">
      <c r="A95" s="1">
        <v>94</v>
      </c>
      <c r="B95" s="16" t="s">
        <v>109</v>
      </c>
      <c r="C95" s="2" t="s">
        <v>4</v>
      </c>
      <c r="D95" s="14">
        <v>300000</v>
      </c>
      <c r="E95" s="8">
        <v>0.0067</v>
      </c>
      <c r="F95" s="9">
        <f t="shared" si="2"/>
        <v>2010</v>
      </c>
      <c r="G95" s="9">
        <v>2492.4</v>
      </c>
      <c r="H95" s="1"/>
      <c r="I95" s="10"/>
      <c r="J95" s="10"/>
      <c r="K95" s="10"/>
      <c r="L95" s="10"/>
      <c r="M95" s="14">
        <f t="shared" si="3"/>
        <v>600000</v>
      </c>
      <c r="N95" s="10">
        <f t="shared" si="4"/>
        <v>4020</v>
      </c>
      <c r="O95" s="10">
        <f t="shared" si="4"/>
        <v>4984.8</v>
      </c>
      <c r="P95" s="10"/>
      <c r="Q95" s="10"/>
      <c r="R95" s="10"/>
    </row>
    <row r="96" spans="1:18" ht="22.5">
      <c r="A96" s="1">
        <v>95</v>
      </c>
      <c r="B96" s="16" t="s">
        <v>110</v>
      </c>
      <c r="C96" s="2" t="s">
        <v>4</v>
      </c>
      <c r="D96" s="14">
        <v>1300</v>
      </c>
      <c r="E96" s="8">
        <v>5.14</v>
      </c>
      <c r="F96" s="9">
        <f t="shared" si="2"/>
        <v>6682</v>
      </c>
      <c r="G96" s="9">
        <v>8285.68</v>
      </c>
      <c r="H96" s="1"/>
      <c r="I96" s="10"/>
      <c r="J96" s="10"/>
      <c r="K96" s="10"/>
      <c r="L96" s="10"/>
      <c r="M96" s="14">
        <f t="shared" si="3"/>
        <v>2600</v>
      </c>
      <c r="N96" s="10">
        <f t="shared" si="4"/>
        <v>13364</v>
      </c>
      <c r="O96" s="10">
        <f t="shared" si="4"/>
        <v>16571.36</v>
      </c>
      <c r="P96" s="10"/>
      <c r="Q96" s="10"/>
      <c r="R96" s="10"/>
    </row>
    <row r="97" spans="1:18" ht="33.75">
      <c r="A97" s="1">
        <v>96</v>
      </c>
      <c r="B97" s="16" t="s">
        <v>111</v>
      </c>
      <c r="C97" s="2" t="s">
        <v>4</v>
      </c>
      <c r="D97" s="14">
        <v>15000</v>
      </c>
      <c r="E97" s="8">
        <v>0.016</v>
      </c>
      <c r="F97" s="9">
        <f t="shared" si="2"/>
        <v>240</v>
      </c>
      <c r="G97" s="9">
        <v>297.6</v>
      </c>
      <c r="H97" s="1"/>
      <c r="I97" s="10"/>
      <c r="J97" s="10"/>
      <c r="K97" s="10"/>
      <c r="L97" s="10"/>
      <c r="M97" s="14">
        <f t="shared" si="3"/>
        <v>30000</v>
      </c>
      <c r="N97" s="10">
        <f t="shared" si="4"/>
        <v>480</v>
      </c>
      <c r="O97" s="10">
        <f t="shared" si="4"/>
        <v>595.2</v>
      </c>
      <c r="P97" s="10"/>
      <c r="Q97" s="10"/>
      <c r="R97" s="10"/>
    </row>
    <row r="98" spans="1:18" ht="12">
      <c r="A98" s="1">
        <v>97</v>
      </c>
      <c r="B98" s="16" t="s">
        <v>112</v>
      </c>
      <c r="C98" s="2" t="s">
        <v>4</v>
      </c>
      <c r="D98" s="14">
        <v>2750</v>
      </c>
      <c r="E98" s="8">
        <v>0.041</v>
      </c>
      <c r="F98" s="9">
        <f aca="true" t="shared" si="5" ref="F98:F161">D98*E98</f>
        <v>112.75</v>
      </c>
      <c r="G98" s="9">
        <v>139.81</v>
      </c>
      <c r="H98" s="1"/>
      <c r="I98" s="10"/>
      <c r="J98" s="10"/>
      <c r="K98" s="10"/>
      <c r="L98" s="10"/>
      <c r="M98" s="14">
        <f t="shared" si="3"/>
        <v>5500</v>
      </c>
      <c r="N98" s="10">
        <f t="shared" si="4"/>
        <v>225.5</v>
      </c>
      <c r="O98" s="10">
        <f t="shared" si="4"/>
        <v>279.62</v>
      </c>
      <c r="P98" s="10"/>
      <c r="Q98" s="10"/>
      <c r="R98" s="10"/>
    </row>
    <row r="99" spans="1:18" ht="67.5">
      <c r="A99" s="1">
        <v>98</v>
      </c>
      <c r="B99" s="16" t="s">
        <v>113</v>
      </c>
      <c r="C99" s="2" t="s">
        <v>4</v>
      </c>
      <c r="D99" s="14">
        <v>600</v>
      </c>
      <c r="E99" s="8">
        <v>11.8</v>
      </c>
      <c r="F99" s="9">
        <f t="shared" si="5"/>
        <v>7080</v>
      </c>
      <c r="G99" s="9">
        <v>8779.2</v>
      </c>
      <c r="H99" s="1"/>
      <c r="I99" s="10"/>
      <c r="J99" s="10"/>
      <c r="K99" s="10"/>
      <c r="L99" s="10"/>
      <c r="M99" s="14">
        <f t="shared" si="3"/>
        <v>1200</v>
      </c>
      <c r="N99" s="10">
        <f t="shared" si="4"/>
        <v>14160</v>
      </c>
      <c r="O99" s="10">
        <f t="shared" si="4"/>
        <v>17558.4</v>
      </c>
      <c r="P99" s="10"/>
      <c r="Q99" s="10"/>
      <c r="R99" s="10"/>
    </row>
    <row r="100" spans="1:18" ht="22.5">
      <c r="A100" s="1">
        <v>99</v>
      </c>
      <c r="B100" s="16" t="s">
        <v>114</v>
      </c>
      <c r="C100" s="2" t="s">
        <v>4</v>
      </c>
      <c r="D100" s="14">
        <v>2000</v>
      </c>
      <c r="E100" s="8">
        <v>2.88</v>
      </c>
      <c r="F100" s="9">
        <f t="shared" si="5"/>
        <v>5760</v>
      </c>
      <c r="G100" s="9">
        <v>7142.4</v>
      </c>
      <c r="H100" s="1"/>
      <c r="I100" s="10"/>
      <c r="J100" s="10"/>
      <c r="K100" s="10"/>
      <c r="L100" s="10"/>
      <c r="M100" s="14">
        <f t="shared" si="3"/>
        <v>4000</v>
      </c>
      <c r="N100" s="10">
        <f t="shared" si="4"/>
        <v>11520</v>
      </c>
      <c r="O100" s="10">
        <f t="shared" si="4"/>
        <v>14284.8</v>
      </c>
      <c r="P100" s="10"/>
      <c r="Q100" s="10"/>
      <c r="R100" s="10"/>
    </row>
    <row r="101" spans="1:18" ht="33.75">
      <c r="A101" s="1">
        <v>100</v>
      </c>
      <c r="B101" s="16" t="s">
        <v>115</v>
      </c>
      <c r="C101" s="2" t="s">
        <v>4</v>
      </c>
      <c r="D101" s="14">
        <v>200</v>
      </c>
      <c r="E101" s="8">
        <v>3.23</v>
      </c>
      <c r="F101" s="9">
        <f t="shared" si="5"/>
        <v>646</v>
      </c>
      <c r="G101" s="9">
        <v>801.04</v>
      </c>
      <c r="H101" s="1"/>
      <c r="I101" s="10"/>
      <c r="J101" s="10"/>
      <c r="K101" s="10"/>
      <c r="L101" s="10"/>
      <c r="M101" s="14">
        <f t="shared" si="3"/>
        <v>400</v>
      </c>
      <c r="N101" s="10">
        <f t="shared" si="4"/>
        <v>1292</v>
      </c>
      <c r="O101" s="10">
        <f t="shared" si="4"/>
        <v>1602.08</v>
      </c>
      <c r="P101" s="10"/>
      <c r="Q101" s="10"/>
      <c r="R101" s="10"/>
    </row>
    <row r="102" spans="1:18" ht="22.5">
      <c r="A102" s="1">
        <v>101</v>
      </c>
      <c r="B102" s="16" t="s">
        <v>116</v>
      </c>
      <c r="C102" s="2" t="s">
        <v>4</v>
      </c>
      <c r="D102" s="14">
        <v>580</v>
      </c>
      <c r="E102" s="8">
        <v>198.14</v>
      </c>
      <c r="F102" s="9">
        <f t="shared" si="5"/>
        <v>114921.2</v>
      </c>
      <c r="G102" s="9">
        <v>142502.288</v>
      </c>
      <c r="H102" s="1"/>
      <c r="I102" s="10"/>
      <c r="J102" s="10"/>
      <c r="K102" s="10"/>
      <c r="L102" s="10"/>
      <c r="M102" s="14">
        <f t="shared" si="3"/>
        <v>1160</v>
      </c>
      <c r="N102" s="10">
        <f t="shared" si="4"/>
        <v>229842.4</v>
      </c>
      <c r="O102" s="10">
        <f t="shared" si="4"/>
        <v>285004.576</v>
      </c>
      <c r="P102" s="10"/>
      <c r="Q102" s="10"/>
      <c r="R102" s="10"/>
    </row>
    <row r="103" spans="1:18" ht="22.5">
      <c r="A103" s="1">
        <v>102</v>
      </c>
      <c r="B103" s="16" t="s">
        <v>117</v>
      </c>
      <c r="C103" s="2" t="s">
        <v>4</v>
      </c>
      <c r="D103" s="14">
        <v>110</v>
      </c>
      <c r="E103" s="8">
        <v>5.41</v>
      </c>
      <c r="F103" s="9">
        <f t="shared" si="5"/>
        <v>595.1</v>
      </c>
      <c r="G103" s="9">
        <v>737.924</v>
      </c>
      <c r="H103" s="1"/>
      <c r="I103" s="10"/>
      <c r="J103" s="10"/>
      <c r="K103" s="10"/>
      <c r="L103" s="10"/>
      <c r="M103" s="14">
        <f t="shared" si="3"/>
        <v>220</v>
      </c>
      <c r="N103" s="10">
        <f t="shared" si="4"/>
        <v>1190.2</v>
      </c>
      <c r="O103" s="10">
        <f t="shared" si="4"/>
        <v>1475.848</v>
      </c>
      <c r="P103" s="10"/>
      <c r="Q103" s="10"/>
      <c r="R103" s="10"/>
    </row>
    <row r="104" spans="1:18" ht="45">
      <c r="A104" s="1">
        <v>103</v>
      </c>
      <c r="B104" s="16" t="s">
        <v>118</v>
      </c>
      <c r="C104" s="2" t="s">
        <v>4</v>
      </c>
      <c r="D104" s="14">
        <v>5</v>
      </c>
      <c r="E104" s="8">
        <v>25.5</v>
      </c>
      <c r="F104" s="9">
        <f t="shared" si="5"/>
        <v>127.5</v>
      </c>
      <c r="G104" s="9">
        <v>158.1</v>
      </c>
      <c r="H104" s="1"/>
      <c r="I104" s="10"/>
      <c r="J104" s="10"/>
      <c r="K104" s="10"/>
      <c r="L104" s="10"/>
      <c r="M104" s="14">
        <f t="shared" si="3"/>
        <v>10</v>
      </c>
      <c r="N104" s="10">
        <f t="shared" si="4"/>
        <v>255</v>
      </c>
      <c r="O104" s="10">
        <f t="shared" si="4"/>
        <v>316.2</v>
      </c>
      <c r="P104" s="10"/>
      <c r="Q104" s="10"/>
      <c r="R104" s="10"/>
    </row>
    <row r="105" spans="1:18" ht="33.75">
      <c r="A105" s="1">
        <v>104</v>
      </c>
      <c r="B105" s="16" t="s">
        <v>119</v>
      </c>
      <c r="C105" s="2" t="s">
        <v>4</v>
      </c>
      <c r="D105" s="14">
        <v>30</v>
      </c>
      <c r="E105" s="8">
        <v>8.95</v>
      </c>
      <c r="F105" s="9">
        <f t="shared" si="5"/>
        <v>268.5</v>
      </c>
      <c r="G105" s="9">
        <v>332.94</v>
      </c>
      <c r="H105" s="1"/>
      <c r="I105" s="10"/>
      <c r="J105" s="10"/>
      <c r="K105" s="10"/>
      <c r="L105" s="10"/>
      <c r="M105" s="14">
        <f t="shared" si="3"/>
        <v>60</v>
      </c>
      <c r="N105" s="10">
        <f t="shared" si="4"/>
        <v>537</v>
      </c>
      <c r="O105" s="10">
        <f t="shared" si="4"/>
        <v>665.88</v>
      </c>
      <c r="P105" s="10"/>
      <c r="Q105" s="10"/>
      <c r="R105" s="10"/>
    </row>
    <row r="106" spans="1:18" ht="45">
      <c r="A106" s="1">
        <v>105</v>
      </c>
      <c r="B106" s="16" t="s">
        <v>120</v>
      </c>
      <c r="C106" s="2" t="s">
        <v>4</v>
      </c>
      <c r="D106" s="14">
        <v>240</v>
      </c>
      <c r="E106" s="8">
        <v>15.25</v>
      </c>
      <c r="F106" s="9">
        <f t="shared" si="5"/>
        <v>3660</v>
      </c>
      <c r="G106" s="9">
        <v>4538.4</v>
      </c>
      <c r="H106" s="1"/>
      <c r="I106" s="10"/>
      <c r="J106" s="10"/>
      <c r="K106" s="10"/>
      <c r="L106" s="10"/>
      <c r="M106" s="14">
        <f t="shared" si="3"/>
        <v>480</v>
      </c>
      <c r="N106" s="10">
        <f t="shared" si="4"/>
        <v>7320</v>
      </c>
      <c r="O106" s="10">
        <f t="shared" si="4"/>
        <v>9076.8</v>
      </c>
      <c r="P106" s="10"/>
      <c r="Q106" s="10"/>
      <c r="R106" s="10"/>
    </row>
    <row r="107" spans="1:18" ht="45">
      <c r="A107" s="1">
        <v>106</v>
      </c>
      <c r="B107" s="16" t="s">
        <v>121</v>
      </c>
      <c r="C107" s="2" t="s">
        <v>4</v>
      </c>
      <c r="D107" s="14">
        <v>870</v>
      </c>
      <c r="E107" s="8">
        <v>1.57</v>
      </c>
      <c r="F107" s="9">
        <f t="shared" si="5"/>
        <v>1365.9</v>
      </c>
      <c r="G107" s="9">
        <v>1693.7160000000001</v>
      </c>
      <c r="H107" s="1"/>
      <c r="I107" s="10"/>
      <c r="J107" s="10"/>
      <c r="K107" s="10"/>
      <c r="L107" s="10"/>
      <c r="M107" s="14">
        <f t="shared" si="3"/>
        <v>1740</v>
      </c>
      <c r="N107" s="10">
        <f t="shared" si="4"/>
        <v>2731.8</v>
      </c>
      <c r="O107" s="10">
        <f t="shared" si="4"/>
        <v>3387.4320000000002</v>
      </c>
      <c r="P107" s="10"/>
      <c r="Q107" s="10"/>
      <c r="R107" s="10"/>
    </row>
    <row r="108" spans="1:18" ht="45">
      <c r="A108" s="1">
        <v>107</v>
      </c>
      <c r="B108" s="16" t="s">
        <v>122</v>
      </c>
      <c r="C108" s="2" t="s">
        <v>4</v>
      </c>
      <c r="D108" s="14">
        <v>1300</v>
      </c>
      <c r="E108" s="8">
        <v>1.74</v>
      </c>
      <c r="F108" s="9">
        <f t="shared" si="5"/>
        <v>2262</v>
      </c>
      <c r="G108" s="9">
        <v>2804.88</v>
      </c>
      <c r="H108" s="1"/>
      <c r="I108" s="10"/>
      <c r="J108" s="10"/>
      <c r="K108" s="10"/>
      <c r="L108" s="10"/>
      <c r="M108" s="14">
        <f t="shared" si="3"/>
        <v>2600</v>
      </c>
      <c r="N108" s="10">
        <f t="shared" si="4"/>
        <v>4524</v>
      </c>
      <c r="O108" s="10">
        <f t="shared" si="4"/>
        <v>5609.76</v>
      </c>
      <c r="P108" s="10"/>
      <c r="Q108" s="10"/>
      <c r="R108" s="10"/>
    </row>
    <row r="109" spans="1:18" ht="22.5">
      <c r="A109" s="1">
        <v>108</v>
      </c>
      <c r="B109" s="16" t="s">
        <v>123</v>
      </c>
      <c r="C109" s="2" t="s">
        <v>4</v>
      </c>
      <c r="D109" s="14">
        <v>21000</v>
      </c>
      <c r="E109" s="8">
        <v>0.44</v>
      </c>
      <c r="F109" s="9">
        <f t="shared" si="5"/>
        <v>9240</v>
      </c>
      <c r="G109" s="9">
        <v>11457.6</v>
      </c>
      <c r="H109" s="1"/>
      <c r="I109" s="10"/>
      <c r="J109" s="10"/>
      <c r="K109" s="10"/>
      <c r="L109" s="10"/>
      <c r="M109" s="14">
        <f t="shared" si="3"/>
        <v>42000</v>
      </c>
      <c r="N109" s="10">
        <f t="shared" si="4"/>
        <v>18480</v>
      </c>
      <c r="O109" s="10">
        <f t="shared" si="4"/>
        <v>22915.2</v>
      </c>
      <c r="P109" s="10"/>
      <c r="Q109" s="10"/>
      <c r="R109" s="10"/>
    </row>
    <row r="110" spans="1:18" ht="22.5">
      <c r="A110" s="1">
        <v>109</v>
      </c>
      <c r="B110" s="16" t="s">
        <v>124</v>
      </c>
      <c r="C110" s="2" t="s">
        <v>4</v>
      </c>
      <c r="D110" s="14">
        <v>42200</v>
      </c>
      <c r="E110" s="8">
        <v>0.195</v>
      </c>
      <c r="F110" s="9">
        <f t="shared" si="5"/>
        <v>8229</v>
      </c>
      <c r="G110" s="9">
        <v>10203.96</v>
      </c>
      <c r="H110" s="1"/>
      <c r="I110" s="10"/>
      <c r="J110" s="10"/>
      <c r="K110" s="10"/>
      <c r="L110" s="10"/>
      <c r="M110" s="14">
        <f t="shared" si="3"/>
        <v>84400</v>
      </c>
      <c r="N110" s="10">
        <f t="shared" si="4"/>
        <v>16458</v>
      </c>
      <c r="O110" s="10">
        <f t="shared" si="4"/>
        <v>20407.92</v>
      </c>
      <c r="P110" s="10"/>
      <c r="Q110" s="10"/>
      <c r="R110" s="10"/>
    </row>
    <row r="111" spans="1:18" ht="22.5">
      <c r="A111" s="1">
        <v>110</v>
      </c>
      <c r="B111" s="16" t="s">
        <v>125</v>
      </c>
      <c r="C111" s="2" t="s">
        <v>4</v>
      </c>
      <c r="D111" s="14">
        <v>450</v>
      </c>
      <c r="E111" s="8">
        <v>0.45</v>
      </c>
      <c r="F111" s="9">
        <f t="shared" si="5"/>
        <v>202.5</v>
      </c>
      <c r="G111" s="9">
        <v>251.1</v>
      </c>
      <c r="H111" s="1"/>
      <c r="I111" s="10"/>
      <c r="J111" s="10"/>
      <c r="K111" s="10"/>
      <c r="L111" s="10"/>
      <c r="M111" s="14">
        <f t="shared" si="3"/>
        <v>900</v>
      </c>
      <c r="N111" s="10">
        <f t="shared" si="4"/>
        <v>405</v>
      </c>
      <c r="O111" s="10">
        <f t="shared" si="4"/>
        <v>502.2</v>
      </c>
      <c r="P111" s="10"/>
      <c r="Q111" s="10"/>
      <c r="R111" s="10"/>
    </row>
    <row r="112" spans="1:18" ht="56.25">
      <c r="A112" s="1">
        <v>111</v>
      </c>
      <c r="B112" s="16" t="s">
        <v>126</v>
      </c>
      <c r="C112" s="2" t="s">
        <v>4</v>
      </c>
      <c r="D112" s="14">
        <v>10</v>
      </c>
      <c r="E112" s="8">
        <v>17.95</v>
      </c>
      <c r="F112" s="9">
        <f t="shared" si="5"/>
        <v>179.5</v>
      </c>
      <c r="G112" s="9">
        <v>222.57999999999998</v>
      </c>
      <c r="H112" s="1"/>
      <c r="I112" s="10"/>
      <c r="J112" s="10"/>
      <c r="K112" s="10"/>
      <c r="L112" s="10"/>
      <c r="M112" s="14">
        <f t="shared" si="3"/>
        <v>20</v>
      </c>
      <c r="N112" s="10">
        <f t="shared" si="4"/>
        <v>359</v>
      </c>
      <c r="O112" s="10">
        <f t="shared" si="4"/>
        <v>445.15999999999997</v>
      </c>
      <c r="P112" s="10"/>
      <c r="Q112" s="10"/>
      <c r="R112" s="10"/>
    </row>
    <row r="113" spans="1:18" ht="45">
      <c r="A113" s="1">
        <v>112</v>
      </c>
      <c r="B113" s="16" t="s">
        <v>127</v>
      </c>
      <c r="C113" s="2" t="s">
        <v>4</v>
      </c>
      <c r="D113" s="14">
        <v>15000</v>
      </c>
      <c r="E113" s="8">
        <v>0.7</v>
      </c>
      <c r="F113" s="9">
        <f t="shared" si="5"/>
        <v>10500</v>
      </c>
      <c r="G113" s="9">
        <v>13020</v>
      </c>
      <c r="H113" s="1"/>
      <c r="I113" s="10"/>
      <c r="J113" s="10"/>
      <c r="K113" s="10"/>
      <c r="L113" s="10"/>
      <c r="M113" s="14">
        <f t="shared" si="3"/>
        <v>30000</v>
      </c>
      <c r="N113" s="10">
        <f t="shared" si="4"/>
        <v>21000</v>
      </c>
      <c r="O113" s="10">
        <f t="shared" si="4"/>
        <v>26040</v>
      </c>
      <c r="P113" s="10"/>
      <c r="Q113" s="10"/>
      <c r="R113" s="10"/>
    </row>
    <row r="114" spans="1:18" ht="56.25">
      <c r="A114" s="1">
        <v>113</v>
      </c>
      <c r="B114" s="16" t="s">
        <v>128</v>
      </c>
      <c r="C114" s="2" t="s">
        <v>4</v>
      </c>
      <c r="D114" s="14">
        <v>1400</v>
      </c>
      <c r="E114" s="8">
        <v>4.6</v>
      </c>
      <c r="F114" s="9">
        <f t="shared" si="5"/>
        <v>6439.999999999999</v>
      </c>
      <c r="G114" s="9">
        <v>7985.5999999999985</v>
      </c>
      <c r="H114" s="1"/>
      <c r="I114" s="10"/>
      <c r="J114" s="10"/>
      <c r="K114" s="10"/>
      <c r="L114" s="10"/>
      <c r="M114" s="14">
        <f t="shared" si="3"/>
        <v>2800</v>
      </c>
      <c r="N114" s="10">
        <f t="shared" si="4"/>
        <v>12879.999999999998</v>
      </c>
      <c r="O114" s="10">
        <f t="shared" si="4"/>
        <v>15971.199999999997</v>
      </c>
      <c r="P114" s="10"/>
      <c r="Q114" s="10"/>
      <c r="R114" s="10"/>
    </row>
    <row r="115" spans="1:18" ht="22.5">
      <c r="A115" s="1">
        <v>114</v>
      </c>
      <c r="B115" s="16" t="s">
        <v>129</v>
      </c>
      <c r="C115" s="2" t="s">
        <v>4</v>
      </c>
      <c r="D115" s="14">
        <v>150</v>
      </c>
      <c r="E115" s="8">
        <v>0.46</v>
      </c>
      <c r="F115" s="9">
        <f t="shared" si="5"/>
        <v>69</v>
      </c>
      <c r="G115" s="9">
        <v>85.56</v>
      </c>
      <c r="H115" s="1"/>
      <c r="I115" s="10"/>
      <c r="J115" s="10"/>
      <c r="K115" s="10"/>
      <c r="L115" s="10"/>
      <c r="M115" s="14">
        <f t="shared" si="3"/>
        <v>300</v>
      </c>
      <c r="N115" s="10">
        <f t="shared" si="4"/>
        <v>138</v>
      </c>
      <c r="O115" s="10">
        <f t="shared" si="4"/>
        <v>171.12</v>
      </c>
      <c r="P115" s="10"/>
      <c r="Q115" s="10"/>
      <c r="R115" s="10"/>
    </row>
    <row r="116" spans="1:18" ht="33.75">
      <c r="A116" s="1">
        <v>115</v>
      </c>
      <c r="B116" s="16" t="s">
        <v>130</v>
      </c>
      <c r="C116" s="2" t="s">
        <v>4</v>
      </c>
      <c r="D116" s="14">
        <v>4250</v>
      </c>
      <c r="E116" s="8">
        <v>4.07</v>
      </c>
      <c r="F116" s="9">
        <f t="shared" si="5"/>
        <v>17297.5</v>
      </c>
      <c r="G116" s="9">
        <v>21448.9</v>
      </c>
      <c r="H116" s="1"/>
      <c r="I116" s="10"/>
      <c r="J116" s="10"/>
      <c r="K116" s="10"/>
      <c r="L116" s="10"/>
      <c r="M116" s="14">
        <f t="shared" si="3"/>
        <v>8500</v>
      </c>
      <c r="N116" s="10">
        <f t="shared" si="4"/>
        <v>34595</v>
      </c>
      <c r="O116" s="10">
        <f t="shared" si="4"/>
        <v>42897.8</v>
      </c>
      <c r="P116" s="10"/>
      <c r="Q116" s="10"/>
      <c r="R116" s="10"/>
    </row>
    <row r="117" spans="1:18" ht="33.75">
      <c r="A117" s="1">
        <v>116</v>
      </c>
      <c r="B117" s="16" t="s">
        <v>131</v>
      </c>
      <c r="C117" s="2" t="s">
        <v>4</v>
      </c>
      <c r="D117" s="14">
        <v>50</v>
      </c>
      <c r="E117" s="8">
        <v>29</v>
      </c>
      <c r="F117" s="9">
        <f t="shared" si="5"/>
        <v>1450</v>
      </c>
      <c r="G117" s="9">
        <v>1798</v>
      </c>
      <c r="H117" s="1"/>
      <c r="I117" s="10"/>
      <c r="J117" s="10"/>
      <c r="K117" s="10"/>
      <c r="L117" s="10"/>
      <c r="M117" s="14">
        <f t="shared" si="3"/>
        <v>100</v>
      </c>
      <c r="N117" s="10">
        <f t="shared" si="4"/>
        <v>2900</v>
      </c>
      <c r="O117" s="10">
        <f t="shared" si="4"/>
        <v>3596</v>
      </c>
      <c r="P117" s="10"/>
      <c r="Q117" s="10"/>
      <c r="R117" s="10"/>
    </row>
    <row r="118" spans="1:18" ht="12">
      <c r="A118" s="1">
        <v>117</v>
      </c>
      <c r="B118" s="16" t="s">
        <v>132</v>
      </c>
      <c r="C118" s="2" t="s">
        <v>4</v>
      </c>
      <c r="D118" s="14">
        <v>300</v>
      </c>
      <c r="E118" s="8">
        <v>42.75</v>
      </c>
      <c r="F118" s="9">
        <f t="shared" si="5"/>
        <v>12825</v>
      </c>
      <c r="G118" s="9">
        <v>15903</v>
      </c>
      <c r="H118" s="1"/>
      <c r="I118" s="10"/>
      <c r="J118" s="10"/>
      <c r="K118" s="10"/>
      <c r="L118" s="10"/>
      <c r="M118" s="14">
        <f t="shared" si="3"/>
        <v>600</v>
      </c>
      <c r="N118" s="10">
        <f t="shared" si="4"/>
        <v>25650</v>
      </c>
      <c r="O118" s="10">
        <f t="shared" si="4"/>
        <v>31806</v>
      </c>
      <c r="P118" s="10"/>
      <c r="Q118" s="10"/>
      <c r="R118" s="10"/>
    </row>
    <row r="119" spans="1:18" ht="22.5">
      <c r="A119" s="1">
        <v>118</v>
      </c>
      <c r="B119" s="16" t="s">
        <v>133</v>
      </c>
      <c r="C119" s="2" t="s">
        <v>4</v>
      </c>
      <c r="D119" s="14">
        <v>250</v>
      </c>
      <c r="E119" s="8">
        <v>1.33</v>
      </c>
      <c r="F119" s="9">
        <f t="shared" si="5"/>
        <v>332.5</v>
      </c>
      <c r="G119" s="9">
        <v>412.3</v>
      </c>
      <c r="H119" s="1"/>
      <c r="I119" s="10"/>
      <c r="J119" s="10"/>
      <c r="K119" s="10"/>
      <c r="L119" s="10"/>
      <c r="M119" s="14">
        <f t="shared" si="3"/>
        <v>500</v>
      </c>
      <c r="N119" s="10">
        <f t="shared" si="4"/>
        <v>665</v>
      </c>
      <c r="O119" s="10">
        <f t="shared" si="4"/>
        <v>824.6</v>
      </c>
      <c r="P119" s="10"/>
      <c r="Q119" s="10"/>
      <c r="R119" s="10"/>
    </row>
    <row r="120" spans="1:18" ht="12">
      <c r="A120" s="1">
        <v>119</v>
      </c>
      <c r="B120" s="16" t="s">
        <v>134</v>
      </c>
      <c r="C120" s="2" t="s">
        <v>4</v>
      </c>
      <c r="D120" s="14">
        <v>20000</v>
      </c>
      <c r="E120" s="8">
        <v>0.205</v>
      </c>
      <c r="F120" s="9">
        <f t="shared" si="5"/>
        <v>4100</v>
      </c>
      <c r="G120" s="9">
        <v>5084</v>
      </c>
      <c r="H120" s="1"/>
      <c r="I120" s="10"/>
      <c r="J120" s="10"/>
      <c r="K120" s="10"/>
      <c r="L120" s="10"/>
      <c r="M120" s="14">
        <f t="shared" si="3"/>
        <v>40000</v>
      </c>
      <c r="N120" s="10">
        <f t="shared" si="4"/>
        <v>8200</v>
      </c>
      <c r="O120" s="10">
        <f t="shared" si="4"/>
        <v>10168</v>
      </c>
      <c r="P120" s="10"/>
      <c r="Q120" s="10"/>
      <c r="R120" s="10"/>
    </row>
    <row r="121" spans="1:18" ht="33.75">
      <c r="A121" s="1">
        <v>120</v>
      </c>
      <c r="B121" s="16" t="s">
        <v>135</v>
      </c>
      <c r="C121" s="2" t="s">
        <v>4</v>
      </c>
      <c r="D121" s="14">
        <v>55000</v>
      </c>
      <c r="E121" s="8">
        <v>0.366</v>
      </c>
      <c r="F121" s="9">
        <f t="shared" si="5"/>
        <v>20130</v>
      </c>
      <c r="G121" s="9">
        <v>24961.2</v>
      </c>
      <c r="H121" s="1"/>
      <c r="I121" s="10"/>
      <c r="J121" s="10"/>
      <c r="K121" s="10"/>
      <c r="L121" s="10"/>
      <c r="M121" s="14">
        <f t="shared" si="3"/>
        <v>110000</v>
      </c>
      <c r="N121" s="10">
        <f t="shared" si="4"/>
        <v>40260</v>
      </c>
      <c r="O121" s="10">
        <f t="shared" si="4"/>
        <v>49922.4</v>
      </c>
      <c r="P121" s="10"/>
      <c r="Q121" s="10"/>
      <c r="R121" s="10"/>
    </row>
    <row r="122" spans="1:18" ht="33.75">
      <c r="A122" s="1">
        <v>121</v>
      </c>
      <c r="B122" s="16" t="s">
        <v>136</v>
      </c>
      <c r="C122" s="2" t="s">
        <v>4</v>
      </c>
      <c r="D122" s="14">
        <v>25000</v>
      </c>
      <c r="E122" s="8">
        <v>0.366</v>
      </c>
      <c r="F122" s="9">
        <f t="shared" si="5"/>
        <v>9150</v>
      </c>
      <c r="G122" s="9">
        <v>11346</v>
      </c>
      <c r="H122" s="1"/>
      <c r="I122" s="10"/>
      <c r="J122" s="10"/>
      <c r="K122" s="10"/>
      <c r="L122" s="10"/>
      <c r="M122" s="14">
        <f t="shared" si="3"/>
        <v>50000</v>
      </c>
      <c r="N122" s="10">
        <f t="shared" si="4"/>
        <v>18300</v>
      </c>
      <c r="O122" s="10">
        <f t="shared" si="4"/>
        <v>22692</v>
      </c>
      <c r="P122" s="10"/>
      <c r="Q122" s="10"/>
      <c r="R122" s="10"/>
    </row>
    <row r="123" spans="1:18" ht="33.75">
      <c r="A123" s="1">
        <v>122</v>
      </c>
      <c r="B123" s="16" t="s">
        <v>137</v>
      </c>
      <c r="C123" s="2" t="s">
        <v>4</v>
      </c>
      <c r="D123" s="14">
        <v>3200</v>
      </c>
      <c r="E123" s="8">
        <v>0.725</v>
      </c>
      <c r="F123" s="9">
        <f t="shared" si="5"/>
        <v>2320</v>
      </c>
      <c r="G123" s="9">
        <v>2876.8</v>
      </c>
      <c r="H123" s="1"/>
      <c r="I123" s="10"/>
      <c r="J123" s="10"/>
      <c r="K123" s="10"/>
      <c r="L123" s="10"/>
      <c r="M123" s="14">
        <f t="shared" si="3"/>
        <v>6400</v>
      </c>
      <c r="N123" s="10">
        <f t="shared" si="4"/>
        <v>4640</v>
      </c>
      <c r="O123" s="10">
        <f t="shared" si="4"/>
        <v>5753.6</v>
      </c>
      <c r="P123" s="10"/>
      <c r="Q123" s="10"/>
      <c r="R123" s="10"/>
    </row>
    <row r="124" spans="1:18" ht="22.5">
      <c r="A124" s="1">
        <v>123</v>
      </c>
      <c r="B124" s="16" t="s">
        <v>138</v>
      </c>
      <c r="C124" s="2" t="s">
        <v>4</v>
      </c>
      <c r="D124" s="14">
        <v>1000</v>
      </c>
      <c r="E124" s="8">
        <v>1.5</v>
      </c>
      <c r="F124" s="9">
        <f t="shared" si="5"/>
        <v>1500</v>
      </c>
      <c r="G124" s="9">
        <v>1860</v>
      </c>
      <c r="H124" s="1"/>
      <c r="I124" s="10"/>
      <c r="J124" s="10"/>
      <c r="K124" s="10"/>
      <c r="L124" s="10"/>
      <c r="M124" s="14">
        <f t="shared" si="3"/>
        <v>2000</v>
      </c>
      <c r="N124" s="10">
        <f t="shared" si="4"/>
        <v>3000</v>
      </c>
      <c r="O124" s="10">
        <f t="shared" si="4"/>
        <v>3720</v>
      </c>
      <c r="P124" s="10"/>
      <c r="Q124" s="10"/>
      <c r="R124" s="10"/>
    </row>
    <row r="125" spans="1:18" ht="22.5">
      <c r="A125" s="1">
        <v>124</v>
      </c>
      <c r="B125" s="16" t="s">
        <v>139</v>
      </c>
      <c r="C125" s="2" t="s">
        <v>4</v>
      </c>
      <c r="D125" s="14">
        <v>5</v>
      </c>
      <c r="E125" s="8">
        <v>6.6</v>
      </c>
      <c r="F125" s="9">
        <f t="shared" si="5"/>
        <v>33</v>
      </c>
      <c r="G125" s="9">
        <v>40.92</v>
      </c>
      <c r="H125" s="1"/>
      <c r="I125" s="10"/>
      <c r="J125" s="10"/>
      <c r="K125" s="10"/>
      <c r="L125" s="10"/>
      <c r="M125" s="14">
        <f t="shared" si="3"/>
        <v>10</v>
      </c>
      <c r="N125" s="10">
        <f t="shared" si="4"/>
        <v>66</v>
      </c>
      <c r="O125" s="10">
        <f t="shared" si="4"/>
        <v>81.84</v>
      </c>
      <c r="P125" s="10"/>
      <c r="Q125" s="10"/>
      <c r="R125" s="10"/>
    </row>
    <row r="126" spans="1:18" ht="22.5">
      <c r="A126" s="1">
        <v>125</v>
      </c>
      <c r="B126" s="16" t="s">
        <v>140</v>
      </c>
      <c r="C126" s="2" t="s">
        <v>4</v>
      </c>
      <c r="D126" s="14">
        <v>1500</v>
      </c>
      <c r="E126" s="8">
        <v>2.22</v>
      </c>
      <c r="F126" s="9">
        <f t="shared" si="5"/>
        <v>3330.0000000000005</v>
      </c>
      <c r="G126" s="9">
        <v>4129.200000000001</v>
      </c>
      <c r="H126" s="1"/>
      <c r="I126" s="10"/>
      <c r="J126" s="10"/>
      <c r="K126" s="10"/>
      <c r="L126" s="10"/>
      <c r="M126" s="14">
        <f t="shared" si="3"/>
        <v>3000</v>
      </c>
      <c r="N126" s="10">
        <f t="shared" si="4"/>
        <v>6660.000000000001</v>
      </c>
      <c r="O126" s="10">
        <f t="shared" si="4"/>
        <v>8258.400000000001</v>
      </c>
      <c r="P126" s="10"/>
      <c r="Q126" s="10"/>
      <c r="R126" s="10"/>
    </row>
    <row r="127" spans="1:18" ht="12">
      <c r="A127" s="1">
        <v>126</v>
      </c>
      <c r="B127" s="16" t="s">
        <v>141</v>
      </c>
      <c r="C127" s="2" t="s">
        <v>4</v>
      </c>
      <c r="D127" s="14">
        <v>4000</v>
      </c>
      <c r="E127" s="8">
        <v>0.58</v>
      </c>
      <c r="F127" s="9">
        <f t="shared" si="5"/>
        <v>2320</v>
      </c>
      <c r="G127" s="9">
        <v>2876.8</v>
      </c>
      <c r="H127" s="1"/>
      <c r="I127" s="10"/>
      <c r="J127" s="10"/>
      <c r="K127" s="10"/>
      <c r="L127" s="10"/>
      <c r="M127" s="14">
        <f t="shared" si="3"/>
        <v>8000</v>
      </c>
      <c r="N127" s="10">
        <f t="shared" si="4"/>
        <v>4640</v>
      </c>
      <c r="O127" s="10">
        <f t="shared" si="4"/>
        <v>5753.6</v>
      </c>
      <c r="P127" s="10"/>
      <c r="Q127" s="10"/>
      <c r="R127" s="10"/>
    </row>
    <row r="128" spans="1:18" ht="22.5">
      <c r="A128" s="1">
        <v>127</v>
      </c>
      <c r="B128" s="16" t="s">
        <v>142</v>
      </c>
      <c r="C128" s="2" t="s">
        <v>4</v>
      </c>
      <c r="D128" s="14">
        <v>125</v>
      </c>
      <c r="E128" s="8">
        <v>10.4</v>
      </c>
      <c r="F128" s="9">
        <f t="shared" si="5"/>
        <v>1300</v>
      </c>
      <c r="G128" s="9">
        <v>1612</v>
      </c>
      <c r="H128" s="1"/>
      <c r="I128" s="10"/>
      <c r="J128" s="10"/>
      <c r="K128" s="10"/>
      <c r="L128" s="10"/>
      <c r="M128" s="14">
        <f t="shared" si="3"/>
        <v>250</v>
      </c>
      <c r="N128" s="10">
        <f t="shared" si="4"/>
        <v>2600</v>
      </c>
      <c r="O128" s="10">
        <f t="shared" si="4"/>
        <v>3224</v>
      </c>
      <c r="P128" s="10"/>
      <c r="Q128" s="10"/>
      <c r="R128" s="10"/>
    </row>
    <row r="129" spans="1:18" ht="22.5">
      <c r="A129" s="1">
        <v>128</v>
      </c>
      <c r="B129" s="16" t="s">
        <v>143</v>
      </c>
      <c r="C129" s="2" t="s">
        <v>4</v>
      </c>
      <c r="D129" s="14">
        <v>1400</v>
      </c>
      <c r="E129" s="8">
        <v>5.9</v>
      </c>
      <c r="F129" s="9">
        <f t="shared" si="5"/>
        <v>8260</v>
      </c>
      <c r="G129" s="9">
        <v>10242.4</v>
      </c>
      <c r="H129" s="1"/>
      <c r="I129" s="10"/>
      <c r="J129" s="10"/>
      <c r="K129" s="10"/>
      <c r="L129" s="10"/>
      <c r="M129" s="14">
        <f t="shared" si="3"/>
        <v>2800</v>
      </c>
      <c r="N129" s="10">
        <f t="shared" si="4"/>
        <v>16520</v>
      </c>
      <c r="O129" s="10">
        <f t="shared" si="4"/>
        <v>20484.8</v>
      </c>
      <c r="P129" s="10"/>
      <c r="Q129" s="10"/>
      <c r="R129" s="10"/>
    </row>
    <row r="130" spans="1:18" ht="22.5">
      <c r="A130" s="1">
        <v>129</v>
      </c>
      <c r="B130" s="16" t="s">
        <v>144</v>
      </c>
      <c r="C130" s="2" t="s">
        <v>4</v>
      </c>
      <c r="D130" s="14">
        <v>20</v>
      </c>
      <c r="E130" s="8">
        <v>1.47</v>
      </c>
      <c r="F130" s="9">
        <f t="shared" si="5"/>
        <v>29.4</v>
      </c>
      <c r="G130" s="9">
        <v>36.455999999999996</v>
      </c>
      <c r="H130" s="1"/>
      <c r="I130" s="10"/>
      <c r="J130" s="10"/>
      <c r="K130" s="10"/>
      <c r="L130" s="10"/>
      <c r="M130" s="14">
        <f aca="true" t="shared" si="6" ref="M130:M193">D130*2</f>
        <v>40</v>
      </c>
      <c r="N130" s="10">
        <f aca="true" t="shared" si="7" ref="N130:O193">+F130*2</f>
        <v>58.8</v>
      </c>
      <c r="O130" s="10">
        <f t="shared" si="7"/>
        <v>72.91199999999999</v>
      </c>
      <c r="P130" s="10"/>
      <c r="Q130" s="10"/>
      <c r="R130" s="10"/>
    </row>
    <row r="131" spans="1:18" ht="45">
      <c r="A131" s="1">
        <v>130</v>
      </c>
      <c r="B131" s="16" t="s">
        <v>145</v>
      </c>
      <c r="C131" s="2" t="s">
        <v>4</v>
      </c>
      <c r="D131" s="14">
        <v>15000</v>
      </c>
      <c r="E131" s="8">
        <v>0.4</v>
      </c>
      <c r="F131" s="9">
        <f t="shared" si="5"/>
        <v>6000</v>
      </c>
      <c r="G131" s="9">
        <v>7440</v>
      </c>
      <c r="H131" s="1"/>
      <c r="I131" s="10"/>
      <c r="J131" s="10"/>
      <c r="K131" s="10"/>
      <c r="L131" s="10"/>
      <c r="M131" s="14">
        <f t="shared" si="6"/>
        <v>30000</v>
      </c>
      <c r="N131" s="10">
        <f t="shared" si="7"/>
        <v>12000</v>
      </c>
      <c r="O131" s="10">
        <f t="shared" si="7"/>
        <v>14880</v>
      </c>
      <c r="P131" s="10"/>
      <c r="Q131" s="10"/>
      <c r="R131" s="10"/>
    </row>
    <row r="132" spans="1:18" ht="45">
      <c r="A132" s="1">
        <v>131</v>
      </c>
      <c r="B132" s="16" t="s">
        <v>146</v>
      </c>
      <c r="C132" s="2" t="s">
        <v>4</v>
      </c>
      <c r="D132" s="14">
        <v>500</v>
      </c>
      <c r="E132" s="8">
        <v>0.15</v>
      </c>
      <c r="F132" s="9">
        <f t="shared" si="5"/>
        <v>75</v>
      </c>
      <c r="G132" s="9">
        <v>93</v>
      </c>
      <c r="H132" s="1"/>
      <c r="I132" s="10"/>
      <c r="J132" s="10"/>
      <c r="K132" s="10"/>
      <c r="L132" s="10"/>
      <c r="M132" s="14">
        <f t="shared" si="6"/>
        <v>1000</v>
      </c>
      <c r="N132" s="10">
        <f t="shared" si="7"/>
        <v>150</v>
      </c>
      <c r="O132" s="10">
        <f t="shared" si="7"/>
        <v>186</v>
      </c>
      <c r="P132" s="10"/>
      <c r="Q132" s="10"/>
      <c r="R132" s="10"/>
    </row>
    <row r="133" spans="1:18" ht="45">
      <c r="A133" s="1">
        <v>132</v>
      </c>
      <c r="B133" s="16" t="s">
        <v>147</v>
      </c>
      <c r="C133" s="2" t="s">
        <v>4</v>
      </c>
      <c r="D133" s="14">
        <v>1100</v>
      </c>
      <c r="E133" s="8">
        <v>0.16</v>
      </c>
      <c r="F133" s="9">
        <f t="shared" si="5"/>
        <v>176</v>
      </c>
      <c r="G133" s="9">
        <v>218.24</v>
      </c>
      <c r="H133" s="1"/>
      <c r="I133" s="10"/>
      <c r="J133" s="10"/>
      <c r="K133" s="10"/>
      <c r="L133" s="10"/>
      <c r="M133" s="14">
        <f t="shared" si="6"/>
        <v>2200</v>
      </c>
      <c r="N133" s="10">
        <f t="shared" si="7"/>
        <v>352</v>
      </c>
      <c r="O133" s="10">
        <f t="shared" si="7"/>
        <v>436.48</v>
      </c>
      <c r="P133" s="10"/>
      <c r="Q133" s="10"/>
      <c r="R133" s="10"/>
    </row>
    <row r="134" spans="1:18" ht="56.25">
      <c r="A134" s="1">
        <v>133</v>
      </c>
      <c r="B134" s="16" t="s">
        <v>148</v>
      </c>
      <c r="C134" s="2" t="s">
        <v>4</v>
      </c>
      <c r="D134" s="14">
        <v>80000</v>
      </c>
      <c r="E134" s="8">
        <v>0.013</v>
      </c>
      <c r="F134" s="9">
        <f t="shared" si="5"/>
        <v>1040</v>
      </c>
      <c r="G134" s="9">
        <v>1289.6</v>
      </c>
      <c r="H134" s="1"/>
      <c r="I134" s="10"/>
      <c r="J134" s="10"/>
      <c r="K134" s="10"/>
      <c r="L134" s="10"/>
      <c r="M134" s="14">
        <f t="shared" si="6"/>
        <v>160000</v>
      </c>
      <c r="N134" s="10">
        <f t="shared" si="7"/>
        <v>2080</v>
      </c>
      <c r="O134" s="10">
        <f t="shared" si="7"/>
        <v>2579.2</v>
      </c>
      <c r="P134" s="10"/>
      <c r="Q134" s="10"/>
      <c r="R134" s="10"/>
    </row>
    <row r="135" spans="1:18" ht="56.25">
      <c r="A135" s="1">
        <v>134</v>
      </c>
      <c r="B135" s="16" t="s">
        <v>149</v>
      </c>
      <c r="C135" s="2" t="s">
        <v>4</v>
      </c>
      <c r="D135" s="14">
        <v>2000</v>
      </c>
      <c r="E135" s="8">
        <v>0.05</v>
      </c>
      <c r="F135" s="9">
        <f t="shared" si="5"/>
        <v>100</v>
      </c>
      <c r="G135" s="9">
        <v>124</v>
      </c>
      <c r="H135" s="1"/>
      <c r="I135" s="10"/>
      <c r="J135" s="10"/>
      <c r="K135" s="10"/>
      <c r="L135" s="10"/>
      <c r="M135" s="14">
        <f t="shared" si="6"/>
        <v>4000</v>
      </c>
      <c r="N135" s="10">
        <f t="shared" si="7"/>
        <v>200</v>
      </c>
      <c r="O135" s="10">
        <f t="shared" si="7"/>
        <v>248</v>
      </c>
      <c r="P135" s="10"/>
      <c r="Q135" s="10"/>
      <c r="R135" s="10"/>
    </row>
    <row r="136" spans="1:18" ht="56.25">
      <c r="A136" s="1">
        <v>135</v>
      </c>
      <c r="B136" s="16" t="s">
        <v>150</v>
      </c>
      <c r="C136" s="2" t="s">
        <v>4</v>
      </c>
      <c r="D136" s="14">
        <v>70000</v>
      </c>
      <c r="E136" s="8">
        <v>0.019</v>
      </c>
      <c r="F136" s="9">
        <f t="shared" si="5"/>
        <v>1330</v>
      </c>
      <c r="G136" s="9">
        <v>1649.2</v>
      </c>
      <c r="H136" s="1"/>
      <c r="I136" s="10"/>
      <c r="J136" s="10"/>
      <c r="K136" s="10"/>
      <c r="L136" s="10"/>
      <c r="M136" s="14">
        <f t="shared" si="6"/>
        <v>140000</v>
      </c>
      <c r="N136" s="10">
        <f t="shared" si="7"/>
        <v>2660</v>
      </c>
      <c r="O136" s="10">
        <f t="shared" si="7"/>
        <v>3298.4</v>
      </c>
      <c r="P136" s="10"/>
      <c r="Q136" s="10"/>
      <c r="R136" s="10"/>
    </row>
    <row r="137" spans="1:18" ht="56.25">
      <c r="A137" s="1">
        <v>136</v>
      </c>
      <c r="B137" s="16" t="s">
        <v>151</v>
      </c>
      <c r="C137" s="2" t="s">
        <v>4</v>
      </c>
      <c r="D137" s="14">
        <v>50000</v>
      </c>
      <c r="E137" s="8">
        <v>0.025</v>
      </c>
      <c r="F137" s="9">
        <f t="shared" si="5"/>
        <v>1250</v>
      </c>
      <c r="G137" s="9">
        <v>1550</v>
      </c>
      <c r="H137" s="1"/>
      <c r="I137" s="10"/>
      <c r="J137" s="10"/>
      <c r="K137" s="10"/>
      <c r="L137" s="10"/>
      <c r="M137" s="14">
        <f t="shared" si="6"/>
        <v>100000</v>
      </c>
      <c r="N137" s="10">
        <f t="shared" si="7"/>
        <v>2500</v>
      </c>
      <c r="O137" s="10">
        <f t="shared" si="7"/>
        <v>3100</v>
      </c>
      <c r="P137" s="10"/>
      <c r="Q137" s="10"/>
      <c r="R137" s="10"/>
    </row>
    <row r="138" spans="1:18" ht="56.25">
      <c r="A138" s="1">
        <v>137</v>
      </c>
      <c r="B138" s="16" t="s">
        <v>152</v>
      </c>
      <c r="C138" s="2" t="s">
        <v>4</v>
      </c>
      <c r="D138" s="14">
        <v>8000</v>
      </c>
      <c r="E138" s="8">
        <v>0.036</v>
      </c>
      <c r="F138" s="9">
        <f t="shared" si="5"/>
        <v>288</v>
      </c>
      <c r="G138" s="9">
        <v>357.12</v>
      </c>
      <c r="H138" s="1"/>
      <c r="I138" s="10"/>
      <c r="J138" s="10"/>
      <c r="K138" s="10"/>
      <c r="L138" s="10"/>
      <c r="M138" s="14">
        <f t="shared" si="6"/>
        <v>16000</v>
      </c>
      <c r="N138" s="10">
        <f t="shared" si="7"/>
        <v>576</v>
      </c>
      <c r="O138" s="10">
        <f t="shared" si="7"/>
        <v>714.24</v>
      </c>
      <c r="P138" s="10"/>
      <c r="Q138" s="10"/>
      <c r="R138" s="10"/>
    </row>
    <row r="139" spans="1:18" ht="56.25">
      <c r="A139" s="1">
        <v>138</v>
      </c>
      <c r="B139" s="16" t="s">
        <v>153</v>
      </c>
      <c r="C139" s="2" t="s">
        <v>4</v>
      </c>
      <c r="D139" s="14">
        <v>6000</v>
      </c>
      <c r="E139" s="8">
        <v>0.058</v>
      </c>
      <c r="F139" s="9">
        <f t="shared" si="5"/>
        <v>348</v>
      </c>
      <c r="G139" s="9">
        <v>431.52</v>
      </c>
      <c r="H139" s="1"/>
      <c r="I139" s="10"/>
      <c r="J139" s="10"/>
      <c r="K139" s="10"/>
      <c r="L139" s="10"/>
      <c r="M139" s="14">
        <f t="shared" si="6"/>
        <v>12000</v>
      </c>
      <c r="N139" s="10">
        <f t="shared" si="7"/>
        <v>696</v>
      </c>
      <c r="O139" s="10">
        <f t="shared" si="7"/>
        <v>863.04</v>
      </c>
      <c r="P139" s="10"/>
      <c r="Q139" s="10"/>
      <c r="R139" s="10"/>
    </row>
    <row r="140" spans="1:18" ht="56.25">
      <c r="A140" s="1">
        <v>139</v>
      </c>
      <c r="B140" s="16" t="s">
        <v>154</v>
      </c>
      <c r="C140" s="2" t="s">
        <v>4</v>
      </c>
      <c r="D140" s="14">
        <v>12000</v>
      </c>
      <c r="E140" s="8">
        <v>0.078</v>
      </c>
      <c r="F140" s="9">
        <f t="shared" si="5"/>
        <v>936</v>
      </c>
      <c r="G140" s="9">
        <v>1160.6399999999999</v>
      </c>
      <c r="H140" s="1"/>
      <c r="I140" s="10"/>
      <c r="J140" s="10"/>
      <c r="K140" s="10"/>
      <c r="L140" s="10"/>
      <c r="M140" s="14">
        <f t="shared" si="6"/>
        <v>24000</v>
      </c>
      <c r="N140" s="10">
        <f t="shared" si="7"/>
        <v>1872</v>
      </c>
      <c r="O140" s="10">
        <f t="shared" si="7"/>
        <v>2321.2799999999997</v>
      </c>
      <c r="P140" s="10"/>
      <c r="Q140" s="10"/>
      <c r="R140" s="10"/>
    </row>
    <row r="141" spans="1:18" ht="12">
      <c r="A141" s="1">
        <v>140</v>
      </c>
      <c r="B141" s="16" t="s">
        <v>155</v>
      </c>
      <c r="C141" s="2" t="s">
        <v>4</v>
      </c>
      <c r="D141" s="14">
        <v>160</v>
      </c>
      <c r="E141" s="8">
        <v>102</v>
      </c>
      <c r="F141" s="9">
        <f t="shared" si="5"/>
        <v>16320</v>
      </c>
      <c r="G141" s="9">
        <v>20236.8</v>
      </c>
      <c r="H141" s="1"/>
      <c r="I141" s="10"/>
      <c r="J141" s="10"/>
      <c r="K141" s="10"/>
      <c r="L141" s="10"/>
      <c r="M141" s="14">
        <f t="shared" si="6"/>
        <v>320</v>
      </c>
      <c r="N141" s="10">
        <f t="shared" si="7"/>
        <v>32640</v>
      </c>
      <c r="O141" s="10">
        <f t="shared" si="7"/>
        <v>40473.6</v>
      </c>
      <c r="P141" s="10"/>
      <c r="Q141" s="10"/>
      <c r="R141" s="10"/>
    </row>
    <row r="142" spans="1:18" ht="22.5">
      <c r="A142" s="1">
        <v>141</v>
      </c>
      <c r="B142" s="16" t="s">
        <v>156</v>
      </c>
      <c r="C142" s="2" t="s">
        <v>4</v>
      </c>
      <c r="D142" s="14">
        <v>6500</v>
      </c>
      <c r="E142" s="8">
        <v>0.04</v>
      </c>
      <c r="F142" s="9">
        <f t="shared" si="5"/>
        <v>260</v>
      </c>
      <c r="G142" s="9">
        <v>322.4</v>
      </c>
      <c r="H142" s="1"/>
      <c r="I142" s="10"/>
      <c r="J142" s="10"/>
      <c r="K142" s="10"/>
      <c r="L142" s="10"/>
      <c r="M142" s="14">
        <f t="shared" si="6"/>
        <v>13000</v>
      </c>
      <c r="N142" s="10">
        <f t="shared" si="7"/>
        <v>520</v>
      </c>
      <c r="O142" s="10">
        <f t="shared" si="7"/>
        <v>644.8</v>
      </c>
      <c r="P142" s="10"/>
      <c r="Q142" s="10"/>
      <c r="R142" s="10"/>
    </row>
    <row r="143" spans="1:18" ht="12">
      <c r="A143" s="1">
        <v>142</v>
      </c>
      <c r="B143" s="16" t="s">
        <v>157</v>
      </c>
      <c r="C143" s="2" t="s">
        <v>4</v>
      </c>
      <c r="D143" s="14">
        <v>650</v>
      </c>
      <c r="E143" s="8">
        <v>4.86</v>
      </c>
      <c r="F143" s="9">
        <f t="shared" si="5"/>
        <v>3159</v>
      </c>
      <c r="G143" s="9">
        <v>3917.16</v>
      </c>
      <c r="H143" s="1"/>
      <c r="I143" s="10"/>
      <c r="J143" s="10"/>
      <c r="K143" s="10"/>
      <c r="L143" s="10"/>
      <c r="M143" s="14">
        <f t="shared" si="6"/>
        <v>1300</v>
      </c>
      <c r="N143" s="10">
        <f t="shared" si="7"/>
        <v>6318</v>
      </c>
      <c r="O143" s="10">
        <f t="shared" si="7"/>
        <v>7834.32</v>
      </c>
      <c r="P143" s="10"/>
      <c r="Q143" s="10"/>
      <c r="R143" s="10"/>
    </row>
    <row r="144" spans="1:18" ht="22.5">
      <c r="A144" s="1">
        <v>143</v>
      </c>
      <c r="B144" s="16" t="s">
        <v>158</v>
      </c>
      <c r="C144" s="2" t="s">
        <v>4</v>
      </c>
      <c r="D144" s="14">
        <v>5</v>
      </c>
      <c r="E144" s="8">
        <v>13.29</v>
      </c>
      <c r="F144" s="9">
        <f t="shared" si="5"/>
        <v>66.44999999999999</v>
      </c>
      <c r="G144" s="9">
        <v>82.39799999999998</v>
      </c>
      <c r="H144" s="1"/>
      <c r="I144" s="10"/>
      <c r="J144" s="10"/>
      <c r="K144" s="10"/>
      <c r="L144" s="10"/>
      <c r="M144" s="14">
        <f t="shared" si="6"/>
        <v>10</v>
      </c>
      <c r="N144" s="10">
        <f t="shared" si="7"/>
        <v>132.89999999999998</v>
      </c>
      <c r="O144" s="10">
        <f t="shared" si="7"/>
        <v>164.79599999999996</v>
      </c>
      <c r="P144" s="10"/>
      <c r="Q144" s="10"/>
      <c r="R144" s="10"/>
    </row>
    <row r="145" spans="1:18" ht="22.5">
      <c r="A145" s="1">
        <v>144</v>
      </c>
      <c r="B145" s="16" t="s">
        <v>159</v>
      </c>
      <c r="C145" s="2" t="s">
        <v>4</v>
      </c>
      <c r="D145" s="14">
        <v>20</v>
      </c>
      <c r="E145" s="8">
        <v>28.68</v>
      </c>
      <c r="F145" s="9">
        <f t="shared" si="5"/>
        <v>573.6</v>
      </c>
      <c r="G145" s="9">
        <v>711.264</v>
      </c>
      <c r="H145" s="1"/>
      <c r="I145" s="10"/>
      <c r="J145" s="10"/>
      <c r="K145" s="10"/>
      <c r="L145" s="10"/>
      <c r="M145" s="14">
        <f t="shared" si="6"/>
        <v>40</v>
      </c>
      <c r="N145" s="10">
        <f t="shared" si="7"/>
        <v>1147.2</v>
      </c>
      <c r="O145" s="10">
        <f t="shared" si="7"/>
        <v>1422.528</v>
      </c>
      <c r="P145" s="10"/>
      <c r="Q145" s="10"/>
      <c r="R145" s="10"/>
    </row>
    <row r="146" spans="1:18" ht="22.5">
      <c r="A146" s="1">
        <v>145</v>
      </c>
      <c r="B146" s="16" t="s">
        <v>160</v>
      </c>
      <c r="C146" s="2" t="s">
        <v>4</v>
      </c>
      <c r="D146" s="14">
        <v>25</v>
      </c>
      <c r="E146" s="8">
        <v>38.3</v>
      </c>
      <c r="F146" s="9">
        <f t="shared" si="5"/>
        <v>957.4999999999999</v>
      </c>
      <c r="G146" s="9">
        <v>1187.2999999999997</v>
      </c>
      <c r="H146" s="1"/>
      <c r="I146" s="10"/>
      <c r="J146" s="10"/>
      <c r="K146" s="10"/>
      <c r="L146" s="10"/>
      <c r="M146" s="14">
        <f t="shared" si="6"/>
        <v>50</v>
      </c>
      <c r="N146" s="10">
        <f t="shared" si="7"/>
        <v>1914.9999999999998</v>
      </c>
      <c r="O146" s="10">
        <f t="shared" si="7"/>
        <v>2374.5999999999995</v>
      </c>
      <c r="P146" s="10"/>
      <c r="Q146" s="10"/>
      <c r="R146" s="10"/>
    </row>
    <row r="147" spans="1:18" ht="22.5">
      <c r="A147" s="1">
        <v>146</v>
      </c>
      <c r="B147" s="16" t="s">
        <v>161</v>
      </c>
      <c r="C147" s="2" t="s">
        <v>4</v>
      </c>
      <c r="D147" s="14">
        <v>20</v>
      </c>
      <c r="E147" s="8">
        <v>48.5</v>
      </c>
      <c r="F147" s="9">
        <f t="shared" si="5"/>
        <v>970</v>
      </c>
      <c r="G147" s="9">
        <v>1202.8</v>
      </c>
      <c r="H147" s="1"/>
      <c r="I147" s="10"/>
      <c r="J147" s="10"/>
      <c r="K147" s="10"/>
      <c r="L147" s="10"/>
      <c r="M147" s="14">
        <f t="shared" si="6"/>
        <v>40</v>
      </c>
      <c r="N147" s="10">
        <f t="shared" si="7"/>
        <v>1940</v>
      </c>
      <c r="O147" s="10">
        <f t="shared" si="7"/>
        <v>2405.6</v>
      </c>
      <c r="P147" s="10"/>
      <c r="Q147" s="10"/>
      <c r="R147" s="10"/>
    </row>
    <row r="148" spans="1:18" ht="22.5">
      <c r="A148" s="1">
        <v>147</v>
      </c>
      <c r="B148" s="16" t="s">
        <v>162</v>
      </c>
      <c r="C148" s="2" t="s">
        <v>4</v>
      </c>
      <c r="D148" s="14">
        <v>14</v>
      </c>
      <c r="E148" s="8">
        <v>71.27</v>
      </c>
      <c r="F148" s="9">
        <f t="shared" si="5"/>
        <v>997.78</v>
      </c>
      <c r="G148" s="9">
        <v>1237.2472</v>
      </c>
      <c r="H148" s="1"/>
      <c r="I148" s="10"/>
      <c r="J148" s="10"/>
      <c r="K148" s="10"/>
      <c r="L148" s="10"/>
      <c r="M148" s="14">
        <f t="shared" si="6"/>
        <v>28</v>
      </c>
      <c r="N148" s="10">
        <f t="shared" si="7"/>
        <v>1995.56</v>
      </c>
      <c r="O148" s="10">
        <f t="shared" si="7"/>
        <v>2474.4944</v>
      </c>
      <c r="P148" s="10"/>
      <c r="Q148" s="10"/>
      <c r="R148" s="10"/>
    </row>
    <row r="149" spans="1:18" ht="22.5">
      <c r="A149" s="1">
        <v>148</v>
      </c>
      <c r="B149" s="16" t="s">
        <v>163</v>
      </c>
      <c r="C149" s="2" t="s">
        <v>4</v>
      </c>
      <c r="D149" s="14">
        <v>2</v>
      </c>
      <c r="E149" s="8">
        <v>108</v>
      </c>
      <c r="F149" s="9">
        <f t="shared" si="5"/>
        <v>216</v>
      </c>
      <c r="G149" s="9">
        <v>267.84</v>
      </c>
      <c r="H149" s="1"/>
      <c r="I149" s="10"/>
      <c r="J149" s="10"/>
      <c r="K149" s="10"/>
      <c r="L149" s="10"/>
      <c r="M149" s="14">
        <f t="shared" si="6"/>
        <v>4</v>
      </c>
      <c r="N149" s="10">
        <f t="shared" si="7"/>
        <v>432</v>
      </c>
      <c r="O149" s="10">
        <f t="shared" si="7"/>
        <v>535.68</v>
      </c>
      <c r="P149" s="10"/>
      <c r="Q149" s="10"/>
      <c r="R149" s="10"/>
    </row>
    <row r="150" spans="1:18" ht="56.25">
      <c r="A150" s="1">
        <v>149</v>
      </c>
      <c r="B150" s="16" t="s">
        <v>164</v>
      </c>
      <c r="C150" s="2" t="s">
        <v>4</v>
      </c>
      <c r="D150" s="14">
        <v>190</v>
      </c>
      <c r="E150" s="8">
        <v>82.9</v>
      </c>
      <c r="F150" s="9">
        <f t="shared" si="5"/>
        <v>15751.000000000002</v>
      </c>
      <c r="G150" s="9">
        <v>19531.24</v>
      </c>
      <c r="H150" s="1"/>
      <c r="I150" s="10"/>
      <c r="J150" s="10"/>
      <c r="K150" s="10"/>
      <c r="L150" s="10"/>
      <c r="M150" s="14">
        <f t="shared" si="6"/>
        <v>380</v>
      </c>
      <c r="N150" s="10">
        <f t="shared" si="7"/>
        <v>31502.000000000004</v>
      </c>
      <c r="O150" s="10">
        <f t="shared" si="7"/>
        <v>39062.48</v>
      </c>
      <c r="P150" s="10"/>
      <c r="Q150" s="10"/>
      <c r="R150" s="10"/>
    </row>
    <row r="151" spans="1:18" ht="56.25">
      <c r="A151" s="1">
        <v>150</v>
      </c>
      <c r="B151" s="16" t="s">
        <v>165</v>
      </c>
      <c r="C151" s="2" t="s">
        <v>4</v>
      </c>
      <c r="D151" s="14">
        <v>5000</v>
      </c>
      <c r="E151" s="8">
        <v>0.05</v>
      </c>
      <c r="F151" s="9">
        <f t="shared" si="5"/>
        <v>250</v>
      </c>
      <c r="G151" s="9">
        <v>310</v>
      </c>
      <c r="H151" s="1"/>
      <c r="I151" s="10"/>
      <c r="J151" s="10"/>
      <c r="K151" s="10"/>
      <c r="L151" s="10"/>
      <c r="M151" s="14">
        <f t="shared" si="6"/>
        <v>10000</v>
      </c>
      <c r="N151" s="10">
        <f t="shared" si="7"/>
        <v>500</v>
      </c>
      <c r="O151" s="10">
        <f t="shared" si="7"/>
        <v>620</v>
      </c>
      <c r="P151" s="10"/>
      <c r="Q151" s="10"/>
      <c r="R151" s="10"/>
    </row>
    <row r="152" spans="1:18" ht="56.25">
      <c r="A152" s="1">
        <v>151</v>
      </c>
      <c r="B152" s="16" t="s">
        <v>166</v>
      </c>
      <c r="C152" s="2" t="s">
        <v>4</v>
      </c>
      <c r="D152" s="14">
        <v>7200</v>
      </c>
      <c r="E152" s="8">
        <v>0.02</v>
      </c>
      <c r="F152" s="9">
        <f t="shared" si="5"/>
        <v>144</v>
      </c>
      <c r="G152" s="9">
        <v>178.56</v>
      </c>
      <c r="H152" s="1"/>
      <c r="I152" s="10"/>
      <c r="J152" s="10"/>
      <c r="K152" s="10"/>
      <c r="L152" s="10"/>
      <c r="M152" s="14">
        <f t="shared" si="6"/>
        <v>14400</v>
      </c>
      <c r="N152" s="10">
        <f t="shared" si="7"/>
        <v>288</v>
      </c>
      <c r="O152" s="10">
        <f t="shared" si="7"/>
        <v>357.12</v>
      </c>
      <c r="P152" s="10"/>
      <c r="Q152" s="10"/>
      <c r="R152" s="10"/>
    </row>
    <row r="153" spans="1:18" ht="22.5">
      <c r="A153" s="1">
        <v>152</v>
      </c>
      <c r="B153" s="16" t="s">
        <v>167</v>
      </c>
      <c r="C153" s="2" t="s">
        <v>4</v>
      </c>
      <c r="D153" s="14">
        <v>12</v>
      </c>
      <c r="E153" s="8">
        <v>7.5</v>
      </c>
      <c r="F153" s="9">
        <f t="shared" si="5"/>
        <v>90</v>
      </c>
      <c r="G153" s="9">
        <v>111.6</v>
      </c>
      <c r="H153" s="1"/>
      <c r="I153" s="10"/>
      <c r="J153" s="10"/>
      <c r="K153" s="10"/>
      <c r="L153" s="10"/>
      <c r="M153" s="14">
        <f t="shared" si="6"/>
        <v>24</v>
      </c>
      <c r="N153" s="10">
        <f t="shared" si="7"/>
        <v>180</v>
      </c>
      <c r="O153" s="10">
        <f t="shared" si="7"/>
        <v>223.2</v>
      </c>
      <c r="P153" s="10"/>
      <c r="Q153" s="10"/>
      <c r="R153" s="10"/>
    </row>
    <row r="154" spans="1:18" ht="22.5">
      <c r="A154" s="1">
        <v>153</v>
      </c>
      <c r="B154" s="16" t="s">
        <v>168</v>
      </c>
      <c r="C154" s="2" t="s">
        <v>4</v>
      </c>
      <c r="D154" s="14">
        <v>20</v>
      </c>
      <c r="E154" s="8">
        <v>10.51</v>
      </c>
      <c r="F154" s="9">
        <f t="shared" si="5"/>
        <v>210.2</v>
      </c>
      <c r="G154" s="9">
        <v>260.64799999999997</v>
      </c>
      <c r="H154" s="1"/>
      <c r="I154" s="10"/>
      <c r="J154" s="10"/>
      <c r="K154" s="10"/>
      <c r="L154" s="10"/>
      <c r="M154" s="14">
        <f t="shared" si="6"/>
        <v>40</v>
      </c>
      <c r="N154" s="10">
        <f t="shared" si="7"/>
        <v>420.4</v>
      </c>
      <c r="O154" s="10">
        <f t="shared" si="7"/>
        <v>521.2959999999999</v>
      </c>
      <c r="P154" s="10"/>
      <c r="Q154" s="10"/>
      <c r="R154" s="10"/>
    </row>
    <row r="155" spans="1:18" ht="22.5">
      <c r="A155" s="1">
        <v>154</v>
      </c>
      <c r="B155" s="16" t="s">
        <v>169</v>
      </c>
      <c r="C155" s="2" t="s">
        <v>4</v>
      </c>
      <c r="D155" s="14">
        <v>110</v>
      </c>
      <c r="E155" s="8">
        <v>13.62</v>
      </c>
      <c r="F155" s="9">
        <f t="shared" si="5"/>
        <v>1498.1999999999998</v>
      </c>
      <c r="G155" s="9">
        <v>1857.7679999999998</v>
      </c>
      <c r="H155" s="1"/>
      <c r="I155" s="10"/>
      <c r="J155" s="10"/>
      <c r="K155" s="10"/>
      <c r="L155" s="10"/>
      <c r="M155" s="14">
        <f t="shared" si="6"/>
        <v>220</v>
      </c>
      <c r="N155" s="10">
        <f t="shared" si="7"/>
        <v>2996.3999999999996</v>
      </c>
      <c r="O155" s="10">
        <f t="shared" si="7"/>
        <v>3715.5359999999996</v>
      </c>
      <c r="P155" s="10"/>
      <c r="Q155" s="10"/>
      <c r="R155" s="10"/>
    </row>
    <row r="156" spans="1:18" ht="22.5">
      <c r="A156" s="1">
        <v>155</v>
      </c>
      <c r="B156" s="16" t="s">
        <v>170</v>
      </c>
      <c r="C156" s="2" t="s">
        <v>4</v>
      </c>
      <c r="D156" s="14">
        <v>50</v>
      </c>
      <c r="E156" s="8">
        <v>19.3</v>
      </c>
      <c r="F156" s="9">
        <f t="shared" si="5"/>
        <v>965</v>
      </c>
      <c r="G156" s="9">
        <v>1196.6</v>
      </c>
      <c r="H156" s="1"/>
      <c r="I156" s="10"/>
      <c r="J156" s="10"/>
      <c r="K156" s="10"/>
      <c r="L156" s="10"/>
      <c r="M156" s="14">
        <f t="shared" si="6"/>
        <v>100</v>
      </c>
      <c r="N156" s="10">
        <f t="shared" si="7"/>
        <v>1930</v>
      </c>
      <c r="O156" s="10">
        <f t="shared" si="7"/>
        <v>2393.2</v>
      </c>
      <c r="P156" s="10"/>
      <c r="Q156" s="10"/>
      <c r="R156" s="10"/>
    </row>
    <row r="157" spans="1:18" ht="22.5">
      <c r="A157" s="1">
        <v>156</v>
      </c>
      <c r="B157" s="16" t="s">
        <v>171</v>
      </c>
      <c r="C157" s="2" t="s">
        <v>4</v>
      </c>
      <c r="D157" s="14">
        <v>37</v>
      </c>
      <c r="E157" s="8">
        <v>24.3</v>
      </c>
      <c r="F157" s="9">
        <f t="shared" si="5"/>
        <v>899.1</v>
      </c>
      <c r="G157" s="9">
        <v>1114.884</v>
      </c>
      <c r="H157" s="1"/>
      <c r="I157" s="10"/>
      <c r="J157" s="10"/>
      <c r="K157" s="10"/>
      <c r="L157" s="10"/>
      <c r="M157" s="14">
        <f t="shared" si="6"/>
        <v>74</v>
      </c>
      <c r="N157" s="10">
        <f t="shared" si="7"/>
        <v>1798.2</v>
      </c>
      <c r="O157" s="10">
        <f t="shared" si="7"/>
        <v>2229.768</v>
      </c>
      <c r="P157" s="10"/>
      <c r="Q157" s="10"/>
      <c r="R157" s="10"/>
    </row>
    <row r="158" spans="1:18" ht="22.5">
      <c r="A158" s="1">
        <v>157</v>
      </c>
      <c r="B158" s="16" t="s">
        <v>172</v>
      </c>
      <c r="C158" s="2" t="s">
        <v>4</v>
      </c>
      <c r="D158" s="14">
        <v>40</v>
      </c>
      <c r="E158" s="8">
        <v>28.7</v>
      </c>
      <c r="F158" s="9">
        <f t="shared" si="5"/>
        <v>1148</v>
      </c>
      <c r="G158" s="9">
        <v>1423.52</v>
      </c>
      <c r="H158" s="1"/>
      <c r="I158" s="10"/>
      <c r="J158" s="10"/>
      <c r="K158" s="10"/>
      <c r="L158" s="10"/>
      <c r="M158" s="14">
        <f t="shared" si="6"/>
        <v>80</v>
      </c>
      <c r="N158" s="10">
        <f t="shared" si="7"/>
        <v>2296</v>
      </c>
      <c r="O158" s="10">
        <f t="shared" si="7"/>
        <v>2847.04</v>
      </c>
      <c r="P158" s="10"/>
      <c r="Q158" s="10"/>
      <c r="R158" s="10"/>
    </row>
    <row r="159" spans="1:18" ht="22.5">
      <c r="A159" s="1">
        <v>158</v>
      </c>
      <c r="B159" s="16" t="s">
        <v>173</v>
      </c>
      <c r="C159" s="2" t="s">
        <v>4</v>
      </c>
      <c r="D159" s="14">
        <v>20</v>
      </c>
      <c r="E159" s="8">
        <v>39</v>
      </c>
      <c r="F159" s="9">
        <f t="shared" si="5"/>
        <v>780</v>
      </c>
      <c r="G159" s="9">
        <v>967.2</v>
      </c>
      <c r="H159" s="1"/>
      <c r="I159" s="10"/>
      <c r="J159" s="10"/>
      <c r="K159" s="10"/>
      <c r="L159" s="10"/>
      <c r="M159" s="14">
        <f t="shared" si="6"/>
        <v>40</v>
      </c>
      <c r="N159" s="10">
        <f t="shared" si="7"/>
        <v>1560</v>
      </c>
      <c r="O159" s="10">
        <f t="shared" si="7"/>
        <v>1934.4</v>
      </c>
      <c r="P159" s="10"/>
      <c r="Q159" s="10"/>
      <c r="R159" s="10"/>
    </row>
    <row r="160" spans="1:18" ht="45">
      <c r="A160" s="1">
        <v>159</v>
      </c>
      <c r="B160" s="16" t="s">
        <v>174</v>
      </c>
      <c r="C160" s="2" t="s">
        <v>4</v>
      </c>
      <c r="D160" s="14">
        <v>1200</v>
      </c>
      <c r="E160" s="8">
        <v>0.8</v>
      </c>
      <c r="F160" s="9">
        <f t="shared" si="5"/>
        <v>960</v>
      </c>
      <c r="G160" s="9">
        <v>1190.4</v>
      </c>
      <c r="H160" s="1"/>
      <c r="I160" s="10"/>
      <c r="J160" s="10"/>
      <c r="K160" s="10"/>
      <c r="L160" s="10"/>
      <c r="M160" s="14">
        <f t="shared" si="6"/>
        <v>2400</v>
      </c>
      <c r="N160" s="10">
        <f t="shared" si="7"/>
        <v>1920</v>
      </c>
      <c r="O160" s="10">
        <f t="shared" si="7"/>
        <v>2380.8</v>
      </c>
      <c r="P160" s="10"/>
      <c r="Q160" s="10"/>
      <c r="R160" s="10"/>
    </row>
    <row r="161" spans="1:18" ht="22.5">
      <c r="A161" s="1">
        <v>160</v>
      </c>
      <c r="B161" s="16" t="s">
        <v>175</v>
      </c>
      <c r="C161" s="2" t="s">
        <v>4</v>
      </c>
      <c r="D161" s="14">
        <v>40000</v>
      </c>
      <c r="E161" s="8">
        <v>0.003</v>
      </c>
      <c r="F161" s="9">
        <f t="shared" si="5"/>
        <v>120</v>
      </c>
      <c r="G161" s="9">
        <v>148.8</v>
      </c>
      <c r="H161" s="1"/>
      <c r="I161" s="10"/>
      <c r="J161" s="10"/>
      <c r="K161" s="10"/>
      <c r="L161" s="10"/>
      <c r="M161" s="14">
        <f t="shared" si="6"/>
        <v>80000</v>
      </c>
      <c r="N161" s="10">
        <f t="shared" si="7"/>
        <v>240</v>
      </c>
      <c r="O161" s="10">
        <f t="shared" si="7"/>
        <v>297.6</v>
      </c>
      <c r="P161" s="10"/>
      <c r="Q161" s="10"/>
      <c r="R161" s="10"/>
    </row>
    <row r="162" spans="1:18" ht="45">
      <c r="A162" s="1">
        <v>161</v>
      </c>
      <c r="B162" s="16" t="s">
        <v>176</v>
      </c>
      <c r="C162" s="2" t="s">
        <v>4</v>
      </c>
      <c r="D162" s="14">
        <v>20000</v>
      </c>
      <c r="E162" s="8">
        <v>0.03</v>
      </c>
      <c r="F162" s="9">
        <f aca="true" t="shared" si="8" ref="F162:F225">D162*E162</f>
        <v>600</v>
      </c>
      <c r="G162" s="9">
        <v>744</v>
      </c>
      <c r="H162" s="1"/>
      <c r="I162" s="10"/>
      <c r="J162" s="10"/>
      <c r="K162" s="10"/>
      <c r="L162" s="10"/>
      <c r="M162" s="14">
        <f t="shared" si="6"/>
        <v>40000</v>
      </c>
      <c r="N162" s="10">
        <f t="shared" si="7"/>
        <v>1200</v>
      </c>
      <c r="O162" s="10">
        <f t="shared" si="7"/>
        <v>1488</v>
      </c>
      <c r="P162" s="10"/>
      <c r="Q162" s="10"/>
      <c r="R162" s="10"/>
    </row>
    <row r="163" spans="1:18" ht="22.5">
      <c r="A163" s="1">
        <v>162</v>
      </c>
      <c r="B163" s="16" t="s">
        <v>177</v>
      </c>
      <c r="C163" s="2" t="s">
        <v>4</v>
      </c>
      <c r="D163" s="14">
        <v>500</v>
      </c>
      <c r="E163" s="8">
        <v>0.06</v>
      </c>
      <c r="F163" s="9">
        <f t="shared" si="8"/>
        <v>30</v>
      </c>
      <c r="G163" s="9">
        <v>37.2</v>
      </c>
      <c r="H163" s="1"/>
      <c r="I163" s="10"/>
      <c r="J163" s="10"/>
      <c r="K163" s="10"/>
      <c r="L163" s="10"/>
      <c r="M163" s="14">
        <f t="shared" si="6"/>
        <v>1000</v>
      </c>
      <c r="N163" s="10">
        <f t="shared" si="7"/>
        <v>60</v>
      </c>
      <c r="O163" s="10">
        <f t="shared" si="7"/>
        <v>74.4</v>
      </c>
      <c r="P163" s="10"/>
      <c r="Q163" s="10"/>
      <c r="R163" s="10"/>
    </row>
    <row r="164" spans="1:18" ht="22.5">
      <c r="A164" s="1">
        <v>163</v>
      </c>
      <c r="B164" s="16" t="s">
        <v>178</v>
      </c>
      <c r="C164" s="2" t="s">
        <v>4</v>
      </c>
      <c r="D164" s="14">
        <v>1500</v>
      </c>
      <c r="E164" s="8">
        <v>0.08</v>
      </c>
      <c r="F164" s="9">
        <f t="shared" si="8"/>
        <v>120</v>
      </c>
      <c r="G164" s="9">
        <v>148.8</v>
      </c>
      <c r="H164" s="1"/>
      <c r="I164" s="10"/>
      <c r="J164" s="10"/>
      <c r="K164" s="10"/>
      <c r="L164" s="10"/>
      <c r="M164" s="14">
        <f t="shared" si="6"/>
        <v>3000</v>
      </c>
      <c r="N164" s="10">
        <f t="shared" si="7"/>
        <v>240</v>
      </c>
      <c r="O164" s="10">
        <f t="shared" si="7"/>
        <v>297.6</v>
      </c>
      <c r="P164" s="10"/>
      <c r="Q164" s="10"/>
      <c r="R164" s="10"/>
    </row>
    <row r="165" spans="1:18" ht="67.5">
      <c r="A165" s="1">
        <v>164</v>
      </c>
      <c r="B165" s="16" t="s">
        <v>179</v>
      </c>
      <c r="C165" s="2" t="s">
        <v>4</v>
      </c>
      <c r="D165" s="14">
        <v>3050</v>
      </c>
      <c r="E165" s="8">
        <v>10.46</v>
      </c>
      <c r="F165" s="9">
        <f t="shared" si="8"/>
        <v>31903.000000000004</v>
      </c>
      <c r="G165" s="9">
        <v>39559.72</v>
      </c>
      <c r="H165" s="1"/>
      <c r="I165" s="10"/>
      <c r="J165" s="10"/>
      <c r="K165" s="10"/>
      <c r="L165" s="10"/>
      <c r="M165" s="14">
        <f t="shared" si="6"/>
        <v>6100</v>
      </c>
      <c r="N165" s="10">
        <f t="shared" si="7"/>
        <v>63806.00000000001</v>
      </c>
      <c r="O165" s="10">
        <f t="shared" si="7"/>
        <v>79119.44</v>
      </c>
      <c r="P165" s="10"/>
      <c r="Q165" s="10"/>
      <c r="R165" s="10"/>
    </row>
    <row r="166" spans="1:18" ht="67.5">
      <c r="A166" s="1">
        <v>165</v>
      </c>
      <c r="B166" s="16" t="s">
        <v>180</v>
      </c>
      <c r="C166" s="2" t="s">
        <v>4</v>
      </c>
      <c r="D166" s="14">
        <v>7500</v>
      </c>
      <c r="E166" s="8">
        <v>12.1</v>
      </c>
      <c r="F166" s="9">
        <f t="shared" si="8"/>
        <v>90750</v>
      </c>
      <c r="G166" s="9">
        <v>112530</v>
      </c>
      <c r="H166" s="1"/>
      <c r="I166" s="10"/>
      <c r="J166" s="10"/>
      <c r="K166" s="10"/>
      <c r="L166" s="10"/>
      <c r="M166" s="14">
        <f t="shared" si="6"/>
        <v>15000</v>
      </c>
      <c r="N166" s="10">
        <f t="shared" si="7"/>
        <v>181500</v>
      </c>
      <c r="O166" s="10">
        <f t="shared" si="7"/>
        <v>225060</v>
      </c>
      <c r="P166" s="10"/>
      <c r="Q166" s="10"/>
      <c r="R166" s="10"/>
    </row>
    <row r="167" spans="1:18" ht="33.75">
      <c r="A167" s="1">
        <v>166</v>
      </c>
      <c r="B167" s="16" t="s">
        <v>181</v>
      </c>
      <c r="C167" s="2" t="s">
        <v>4</v>
      </c>
      <c r="D167" s="14">
        <v>1200</v>
      </c>
      <c r="E167" s="8">
        <v>12.2</v>
      </c>
      <c r="F167" s="9">
        <f t="shared" si="8"/>
        <v>14640</v>
      </c>
      <c r="G167" s="9">
        <v>18153.6</v>
      </c>
      <c r="H167" s="1"/>
      <c r="I167" s="10"/>
      <c r="J167" s="10"/>
      <c r="K167" s="10"/>
      <c r="L167" s="10"/>
      <c r="M167" s="14">
        <f t="shared" si="6"/>
        <v>2400</v>
      </c>
      <c r="N167" s="10">
        <f t="shared" si="7"/>
        <v>29280</v>
      </c>
      <c r="O167" s="10">
        <f t="shared" si="7"/>
        <v>36307.2</v>
      </c>
      <c r="P167" s="10"/>
      <c r="Q167" s="10"/>
      <c r="R167" s="10"/>
    </row>
    <row r="168" spans="1:18" ht="45">
      <c r="A168" s="1">
        <v>167</v>
      </c>
      <c r="B168" s="16" t="s">
        <v>182</v>
      </c>
      <c r="C168" s="2" t="s">
        <v>4</v>
      </c>
      <c r="D168" s="14">
        <v>700</v>
      </c>
      <c r="E168" s="8">
        <v>23.2</v>
      </c>
      <c r="F168" s="9">
        <f t="shared" si="8"/>
        <v>16240</v>
      </c>
      <c r="G168" s="9">
        <v>20137.6</v>
      </c>
      <c r="H168" s="1"/>
      <c r="I168" s="10"/>
      <c r="J168" s="10"/>
      <c r="K168" s="10"/>
      <c r="L168" s="10"/>
      <c r="M168" s="14">
        <f t="shared" si="6"/>
        <v>1400</v>
      </c>
      <c r="N168" s="10">
        <f t="shared" si="7"/>
        <v>32480</v>
      </c>
      <c r="O168" s="10">
        <f t="shared" si="7"/>
        <v>40275.2</v>
      </c>
      <c r="P168" s="10"/>
      <c r="Q168" s="10"/>
      <c r="R168" s="10"/>
    </row>
    <row r="169" spans="1:18" ht="33.75">
      <c r="A169" s="1">
        <v>168</v>
      </c>
      <c r="B169" s="16" t="s">
        <v>183</v>
      </c>
      <c r="C169" s="2" t="s">
        <v>4</v>
      </c>
      <c r="D169" s="14">
        <v>1200</v>
      </c>
      <c r="E169" s="8">
        <v>22.7</v>
      </c>
      <c r="F169" s="9">
        <f t="shared" si="8"/>
        <v>27240</v>
      </c>
      <c r="G169" s="9">
        <v>33777.6</v>
      </c>
      <c r="H169" s="1"/>
      <c r="I169" s="10"/>
      <c r="J169" s="10"/>
      <c r="K169" s="10"/>
      <c r="L169" s="10"/>
      <c r="M169" s="14">
        <f t="shared" si="6"/>
        <v>2400</v>
      </c>
      <c r="N169" s="10">
        <f t="shared" si="7"/>
        <v>54480</v>
      </c>
      <c r="O169" s="10">
        <f t="shared" si="7"/>
        <v>67555.2</v>
      </c>
      <c r="P169" s="10"/>
      <c r="Q169" s="10"/>
      <c r="R169" s="10"/>
    </row>
    <row r="170" spans="1:18" ht="33.75">
      <c r="A170" s="1">
        <v>169</v>
      </c>
      <c r="B170" s="16" t="s">
        <v>184</v>
      </c>
      <c r="C170" s="2" t="s">
        <v>4</v>
      </c>
      <c r="D170" s="14">
        <v>19000</v>
      </c>
      <c r="E170" s="8">
        <v>1.6</v>
      </c>
      <c r="F170" s="9">
        <f t="shared" si="8"/>
        <v>30400</v>
      </c>
      <c r="G170" s="9">
        <v>37696</v>
      </c>
      <c r="H170" s="1"/>
      <c r="I170" s="10"/>
      <c r="J170" s="10"/>
      <c r="K170" s="10"/>
      <c r="L170" s="10"/>
      <c r="M170" s="14">
        <f t="shared" si="6"/>
        <v>38000</v>
      </c>
      <c r="N170" s="10">
        <f t="shared" si="7"/>
        <v>60800</v>
      </c>
      <c r="O170" s="10">
        <f t="shared" si="7"/>
        <v>75392</v>
      </c>
      <c r="P170" s="10"/>
      <c r="Q170" s="10"/>
      <c r="R170" s="10"/>
    </row>
    <row r="171" spans="1:18" ht="33.75">
      <c r="A171" s="1">
        <v>170</v>
      </c>
      <c r="B171" s="16" t="s">
        <v>185</v>
      </c>
      <c r="C171" s="2" t="s">
        <v>4</v>
      </c>
      <c r="D171" s="14">
        <v>30000</v>
      </c>
      <c r="E171" s="8">
        <v>0.001</v>
      </c>
      <c r="F171" s="9">
        <f t="shared" si="8"/>
        <v>30</v>
      </c>
      <c r="G171" s="9">
        <v>37.2</v>
      </c>
      <c r="H171" s="1"/>
      <c r="I171" s="10"/>
      <c r="J171" s="10"/>
      <c r="K171" s="10"/>
      <c r="L171" s="10"/>
      <c r="M171" s="14">
        <f t="shared" si="6"/>
        <v>60000</v>
      </c>
      <c r="N171" s="10">
        <f t="shared" si="7"/>
        <v>60</v>
      </c>
      <c r="O171" s="10">
        <f t="shared" si="7"/>
        <v>74.4</v>
      </c>
      <c r="P171" s="10"/>
      <c r="Q171" s="10"/>
      <c r="R171" s="10"/>
    </row>
    <row r="172" spans="1:18" ht="56.25">
      <c r="A172" s="1">
        <v>171</v>
      </c>
      <c r="B172" s="16" t="s">
        <v>186</v>
      </c>
      <c r="C172" s="2" t="s">
        <v>4</v>
      </c>
      <c r="D172" s="14">
        <v>30000</v>
      </c>
      <c r="E172" s="8">
        <v>0.001</v>
      </c>
      <c r="F172" s="9">
        <f t="shared" si="8"/>
        <v>30</v>
      </c>
      <c r="G172" s="9">
        <v>37.2</v>
      </c>
      <c r="H172" s="1"/>
      <c r="I172" s="10"/>
      <c r="J172" s="10"/>
      <c r="K172" s="10"/>
      <c r="L172" s="10"/>
      <c r="M172" s="14">
        <f t="shared" si="6"/>
        <v>60000</v>
      </c>
      <c r="N172" s="10">
        <f t="shared" si="7"/>
        <v>60</v>
      </c>
      <c r="O172" s="10">
        <f t="shared" si="7"/>
        <v>74.4</v>
      </c>
      <c r="P172" s="10"/>
      <c r="Q172" s="10"/>
      <c r="R172" s="10"/>
    </row>
    <row r="173" spans="1:18" ht="45">
      <c r="A173" s="1">
        <v>172</v>
      </c>
      <c r="B173" s="16" t="s">
        <v>187</v>
      </c>
      <c r="C173" s="2" t="s">
        <v>4</v>
      </c>
      <c r="D173" s="14">
        <v>50</v>
      </c>
      <c r="E173" s="8">
        <v>175</v>
      </c>
      <c r="F173" s="9">
        <f t="shared" si="8"/>
        <v>8750</v>
      </c>
      <c r="G173" s="9">
        <v>10850</v>
      </c>
      <c r="H173" s="1"/>
      <c r="I173" s="10"/>
      <c r="J173" s="10"/>
      <c r="K173" s="10"/>
      <c r="L173" s="10"/>
      <c r="M173" s="14">
        <f t="shared" si="6"/>
        <v>100</v>
      </c>
      <c r="N173" s="10">
        <f t="shared" si="7"/>
        <v>17500</v>
      </c>
      <c r="O173" s="10">
        <f t="shared" si="7"/>
        <v>21700</v>
      </c>
      <c r="P173" s="10"/>
      <c r="Q173" s="10"/>
      <c r="R173" s="10"/>
    </row>
    <row r="174" spans="1:18" ht="22.5">
      <c r="A174" s="1">
        <v>173</v>
      </c>
      <c r="B174" s="16" t="s">
        <v>188</v>
      </c>
      <c r="C174" s="2" t="s">
        <v>4</v>
      </c>
      <c r="D174" s="14">
        <v>600000</v>
      </c>
      <c r="E174" s="8">
        <v>0.005</v>
      </c>
      <c r="F174" s="9">
        <f t="shared" si="8"/>
        <v>3000</v>
      </c>
      <c r="G174" s="9">
        <v>3720</v>
      </c>
      <c r="H174" s="1"/>
      <c r="I174" s="10"/>
      <c r="J174" s="10"/>
      <c r="K174" s="10"/>
      <c r="L174" s="10"/>
      <c r="M174" s="14">
        <f t="shared" si="6"/>
        <v>1200000</v>
      </c>
      <c r="N174" s="10">
        <f t="shared" si="7"/>
        <v>6000</v>
      </c>
      <c r="O174" s="10">
        <f t="shared" si="7"/>
        <v>7440</v>
      </c>
      <c r="P174" s="10"/>
      <c r="Q174" s="10"/>
      <c r="R174" s="10"/>
    </row>
    <row r="175" spans="1:18" ht="12">
      <c r="A175" s="1">
        <v>174</v>
      </c>
      <c r="B175" s="16" t="s">
        <v>189</v>
      </c>
      <c r="C175" s="2" t="s">
        <v>4</v>
      </c>
      <c r="D175" s="14">
        <v>200</v>
      </c>
      <c r="E175" s="8">
        <v>5.35</v>
      </c>
      <c r="F175" s="9">
        <f t="shared" si="8"/>
        <v>1070</v>
      </c>
      <c r="G175" s="9">
        <v>1326.8</v>
      </c>
      <c r="H175" s="1"/>
      <c r="I175" s="10"/>
      <c r="J175" s="10"/>
      <c r="K175" s="10"/>
      <c r="L175" s="10"/>
      <c r="M175" s="14">
        <f t="shared" si="6"/>
        <v>400</v>
      </c>
      <c r="N175" s="10">
        <f t="shared" si="7"/>
        <v>2140</v>
      </c>
      <c r="O175" s="10">
        <f t="shared" si="7"/>
        <v>2653.6</v>
      </c>
      <c r="P175" s="10"/>
      <c r="Q175" s="10"/>
      <c r="R175" s="10"/>
    </row>
    <row r="176" spans="1:18" ht="12">
      <c r="A176" s="1">
        <v>175</v>
      </c>
      <c r="B176" s="16" t="s">
        <v>190</v>
      </c>
      <c r="C176" s="2" t="s">
        <v>4</v>
      </c>
      <c r="D176" s="14">
        <v>880</v>
      </c>
      <c r="E176" s="8">
        <v>3.5</v>
      </c>
      <c r="F176" s="9">
        <f t="shared" si="8"/>
        <v>3080</v>
      </c>
      <c r="G176" s="9">
        <v>3819.2</v>
      </c>
      <c r="H176" s="1"/>
      <c r="I176" s="10"/>
      <c r="J176" s="10"/>
      <c r="K176" s="10"/>
      <c r="L176" s="10"/>
      <c r="M176" s="14">
        <f t="shared" si="6"/>
        <v>1760</v>
      </c>
      <c r="N176" s="10">
        <f t="shared" si="7"/>
        <v>6160</v>
      </c>
      <c r="O176" s="10">
        <f t="shared" si="7"/>
        <v>7638.4</v>
      </c>
      <c r="P176" s="10"/>
      <c r="Q176" s="10"/>
      <c r="R176" s="10"/>
    </row>
    <row r="177" spans="1:18" ht="12">
      <c r="A177" s="1">
        <v>176</v>
      </c>
      <c r="B177" s="16" t="s">
        <v>191</v>
      </c>
      <c r="C177" s="2" t="s">
        <v>4</v>
      </c>
      <c r="D177" s="14">
        <v>15000</v>
      </c>
      <c r="E177" s="8">
        <v>0.006</v>
      </c>
      <c r="F177" s="9">
        <f t="shared" si="8"/>
        <v>90</v>
      </c>
      <c r="G177" s="9">
        <v>111.6</v>
      </c>
      <c r="H177" s="1"/>
      <c r="I177" s="10"/>
      <c r="J177" s="10"/>
      <c r="K177" s="10"/>
      <c r="L177" s="10"/>
      <c r="M177" s="14">
        <f t="shared" si="6"/>
        <v>30000</v>
      </c>
      <c r="N177" s="10">
        <f t="shared" si="7"/>
        <v>180</v>
      </c>
      <c r="O177" s="10">
        <f t="shared" si="7"/>
        <v>223.2</v>
      </c>
      <c r="P177" s="10"/>
      <c r="Q177" s="10"/>
      <c r="R177" s="10"/>
    </row>
    <row r="178" spans="1:18" ht="12">
      <c r="A178" s="1">
        <v>177</v>
      </c>
      <c r="B178" s="16" t="s">
        <v>192</v>
      </c>
      <c r="C178" s="2" t="s">
        <v>4</v>
      </c>
      <c r="D178" s="14">
        <v>40000</v>
      </c>
      <c r="E178" s="8">
        <v>0.004</v>
      </c>
      <c r="F178" s="9">
        <f t="shared" si="8"/>
        <v>160</v>
      </c>
      <c r="G178" s="9">
        <v>198.4</v>
      </c>
      <c r="H178" s="1"/>
      <c r="I178" s="10"/>
      <c r="J178" s="10"/>
      <c r="K178" s="10"/>
      <c r="L178" s="10"/>
      <c r="M178" s="14">
        <f t="shared" si="6"/>
        <v>80000</v>
      </c>
      <c r="N178" s="10">
        <f t="shared" si="7"/>
        <v>320</v>
      </c>
      <c r="O178" s="10">
        <f t="shared" si="7"/>
        <v>396.8</v>
      </c>
      <c r="P178" s="10"/>
      <c r="Q178" s="10"/>
      <c r="R178" s="10"/>
    </row>
    <row r="179" spans="1:18" ht="22.5">
      <c r="A179" s="1">
        <v>178</v>
      </c>
      <c r="B179" s="16" t="s">
        <v>193</v>
      </c>
      <c r="C179" s="2" t="s">
        <v>4</v>
      </c>
      <c r="D179" s="14">
        <v>60000</v>
      </c>
      <c r="E179" s="8">
        <v>0.02</v>
      </c>
      <c r="F179" s="9">
        <f t="shared" si="8"/>
        <v>1200</v>
      </c>
      <c r="G179" s="9">
        <v>1488</v>
      </c>
      <c r="H179" s="1"/>
      <c r="I179" s="10"/>
      <c r="J179" s="10"/>
      <c r="K179" s="10"/>
      <c r="L179" s="10"/>
      <c r="M179" s="14">
        <f t="shared" si="6"/>
        <v>120000</v>
      </c>
      <c r="N179" s="10">
        <f t="shared" si="7"/>
        <v>2400</v>
      </c>
      <c r="O179" s="10">
        <f t="shared" si="7"/>
        <v>2976</v>
      </c>
      <c r="P179" s="10"/>
      <c r="Q179" s="10"/>
      <c r="R179" s="10"/>
    </row>
    <row r="180" spans="1:18" ht="22.5">
      <c r="A180" s="1">
        <v>179</v>
      </c>
      <c r="B180" s="16" t="s">
        <v>194</v>
      </c>
      <c r="C180" s="2" t="s">
        <v>4</v>
      </c>
      <c r="D180" s="14">
        <v>52000</v>
      </c>
      <c r="E180" s="8">
        <v>0.016</v>
      </c>
      <c r="F180" s="9">
        <f t="shared" si="8"/>
        <v>832</v>
      </c>
      <c r="G180" s="9">
        <v>1031.68</v>
      </c>
      <c r="H180" s="1"/>
      <c r="I180" s="10"/>
      <c r="J180" s="10"/>
      <c r="K180" s="10"/>
      <c r="L180" s="10"/>
      <c r="M180" s="14">
        <f t="shared" si="6"/>
        <v>104000</v>
      </c>
      <c r="N180" s="10">
        <f t="shared" si="7"/>
        <v>1664</v>
      </c>
      <c r="O180" s="10">
        <f t="shared" si="7"/>
        <v>2063.36</v>
      </c>
      <c r="P180" s="10"/>
      <c r="Q180" s="10"/>
      <c r="R180" s="10"/>
    </row>
    <row r="181" spans="1:18" ht="12">
      <c r="A181" s="1">
        <v>180</v>
      </c>
      <c r="B181" s="16" t="s">
        <v>195</v>
      </c>
      <c r="C181" s="2" t="s">
        <v>4</v>
      </c>
      <c r="D181" s="14">
        <v>12000</v>
      </c>
      <c r="E181" s="8">
        <v>0.04</v>
      </c>
      <c r="F181" s="9">
        <f t="shared" si="8"/>
        <v>480</v>
      </c>
      <c r="G181" s="9">
        <v>595.2</v>
      </c>
      <c r="H181" s="1"/>
      <c r="I181" s="10"/>
      <c r="J181" s="10"/>
      <c r="K181" s="10"/>
      <c r="L181" s="10"/>
      <c r="M181" s="14">
        <f t="shared" si="6"/>
        <v>24000</v>
      </c>
      <c r="N181" s="10">
        <f t="shared" si="7"/>
        <v>960</v>
      </c>
      <c r="O181" s="10">
        <f t="shared" si="7"/>
        <v>1190.4</v>
      </c>
      <c r="P181" s="10"/>
      <c r="Q181" s="10"/>
      <c r="R181" s="10"/>
    </row>
    <row r="182" spans="1:18" ht="45">
      <c r="A182" s="1">
        <v>181</v>
      </c>
      <c r="B182" s="16" t="s">
        <v>196</v>
      </c>
      <c r="C182" s="2" t="s">
        <v>4</v>
      </c>
      <c r="D182" s="14">
        <v>95000</v>
      </c>
      <c r="E182" s="8">
        <v>0.041</v>
      </c>
      <c r="F182" s="9">
        <f t="shared" si="8"/>
        <v>3895</v>
      </c>
      <c r="G182" s="9">
        <v>4829.8</v>
      </c>
      <c r="H182" s="1"/>
      <c r="I182" s="10"/>
      <c r="J182" s="10"/>
      <c r="K182" s="10"/>
      <c r="L182" s="10"/>
      <c r="M182" s="14">
        <f t="shared" si="6"/>
        <v>190000</v>
      </c>
      <c r="N182" s="10">
        <f t="shared" si="7"/>
        <v>7790</v>
      </c>
      <c r="O182" s="10">
        <f t="shared" si="7"/>
        <v>9659.6</v>
      </c>
      <c r="P182" s="10"/>
      <c r="Q182" s="10"/>
      <c r="R182" s="10"/>
    </row>
    <row r="183" spans="1:18" ht="22.5">
      <c r="A183" s="1">
        <v>182</v>
      </c>
      <c r="B183" s="16" t="s">
        <v>197</v>
      </c>
      <c r="C183" s="2" t="s">
        <v>4</v>
      </c>
      <c r="D183" s="14">
        <v>2000</v>
      </c>
      <c r="E183" s="8">
        <v>0.015</v>
      </c>
      <c r="F183" s="9">
        <f t="shared" si="8"/>
        <v>30</v>
      </c>
      <c r="G183" s="9">
        <v>37.2</v>
      </c>
      <c r="H183" s="1"/>
      <c r="I183" s="10"/>
      <c r="J183" s="10"/>
      <c r="K183" s="10"/>
      <c r="L183" s="10"/>
      <c r="M183" s="14">
        <f t="shared" si="6"/>
        <v>4000</v>
      </c>
      <c r="N183" s="10">
        <f t="shared" si="7"/>
        <v>60</v>
      </c>
      <c r="O183" s="10">
        <f t="shared" si="7"/>
        <v>74.4</v>
      </c>
      <c r="P183" s="10"/>
      <c r="Q183" s="10"/>
      <c r="R183" s="10"/>
    </row>
    <row r="184" spans="1:18" ht="12">
      <c r="A184" s="1">
        <v>183</v>
      </c>
      <c r="B184" s="16" t="s">
        <v>198</v>
      </c>
      <c r="C184" s="2" t="s">
        <v>4</v>
      </c>
      <c r="D184" s="14">
        <v>400</v>
      </c>
      <c r="E184" s="8">
        <v>0.7</v>
      </c>
      <c r="F184" s="9">
        <f t="shared" si="8"/>
        <v>280</v>
      </c>
      <c r="G184" s="9">
        <v>347.2</v>
      </c>
      <c r="H184" s="1"/>
      <c r="I184" s="10"/>
      <c r="J184" s="10"/>
      <c r="K184" s="10"/>
      <c r="L184" s="10"/>
      <c r="M184" s="14">
        <f t="shared" si="6"/>
        <v>800</v>
      </c>
      <c r="N184" s="10">
        <f t="shared" si="7"/>
        <v>560</v>
      </c>
      <c r="O184" s="10">
        <f t="shared" si="7"/>
        <v>694.4</v>
      </c>
      <c r="P184" s="10"/>
      <c r="Q184" s="10"/>
      <c r="R184" s="10"/>
    </row>
    <row r="185" spans="1:18" ht="22.5">
      <c r="A185" s="1">
        <v>184</v>
      </c>
      <c r="B185" s="16" t="s">
        <v>199</v>
      </c>
      <c r="C185" s="2" t="s">
        <v>4</v>
      </c>
      <c r="D185" s="14">
        <v>2</v>
      </c>
      <c r="E185" s="8">
        <v>275</v>
      </c>
      <c r="F185" s="9">
        <f t="shared" si="8"/>
        <v>550</v>
      </c>
      <c r="G185" s="9">
        <v>682</v>
      </c>
      <c r="H185" s="1"/>
      <c r="I185" s="10"/>
      <c r="J185" s="10"/>
      <c r="K185" s="10"/>
      <c r="L185" s="10"/>
      <c r="M185" s="14">
        <f t="shared" si="6"/>
        <v>4</v>
      </c>
      <c r="N185" s="10">
        <f t="shared" si="7"/>
        <v>1100</v>
      </c>
      <c r="O185" s="10">
        <f t="shared" si="7"/>
        <v>1364</v>
      </c>
      <c r="P185" s="10"/>
      <c r="Q185" s="10"/>
      <c r="R185" s="10"/>
    </row>
    <row r="186" spans="1:18" ht="22.5">
      <c r="A186" s="1">
        <v>185</v>
      </c>
      <c r="B186" s="16" t="s">
        <v>200</v>
      </c>
      <c r="C186" s="2" t="s">
        <v>4</v>
      </c>
      <c r="D186" s="14">
        <v>10</v>
      </c>
      <c r="E186" s="8">
        <v>9.25</v>
      </c>
      <c r="F186" s="9">
        <f t="shared" si="8"/>
        <v>92.5</v>
      </c>
      <c r="G186" s="9">
        <v>114.7</v>
      </c>
      <c r="H186" s="1"/>
      <c r="I186" s="10"/>
      <c r="J186" s="10"/>
      <c r="K186" s="10"/>
      <c r="L186" s="10"/>
      <c r="M186" s="14">
        <f t="shared" si="6"/>
        <v>20</v>
      </c>
      <c r="N186" s="10">
        <f t="shared" si="7"/>
        <v>185</v>
      </c>
      <c r="O186" s="10">
        <f t="shared" si="7"/>
        <v>229.4</v>
      </c>
      <c r="P186" s="10"/>
      <c r="Q186" s="10"/>
      <c r="R186" s="10"/>
    </row>
    <row r="187" spans="1:18" ht="45">
      <c r="A187" s="1">
        <v>186</v>
      </c>
      <c r="B187" s="16" t="s">
        <v>201</v>
      </c>
      <c r="C187" s="2" t="s">
        <v>4</v>
      </c>
      <c r="D187" s="14">
        <v>8000</v>
      </c>
      <c r="E187" s="8">
        <v>0.84</v>
      </c>
      <c r="F187" s="9">
        <f t="shared" si="8"/>
        <v>6720</v>
      </c>
      <c r="G187" s="9">
        <v>8332.8</v>
      </c>
      <c r="H187" s="1"/>
      <c r="I187" s="10"/>
      <c r="J187" s="10"/>
      <c r="K187" s="10"/>
      <c r="L187" s="10"/>
      <c r="M187" s="14">
        <f t="shared" si="6"/>
        <v>16000</v>
      </c>
      <c r="N187" s="10">
        <f t="shared" si="7"/>
        <v>13440</v>
      </c>
      <c r="O187" s="10">
        <f t="shared" si="7"/>
        <v>16665.6</v>
      </c>
      <c r="P187" s="10"/>
      <c r="Q187" s="10"/>
      <c r="R187" s="10"/>
    </row>
    <row r="188" spans="1:18" ht="12">
      <c r="A188" s="1">
        <v>187</v>
      </c>
      <c r="B188" s="16" t="s">
        <v>202</v>
      </c>
      <c r="C188" s="2" t="s">
        <v>4</v>
      </c>
      <c r="D188" s="14">
        <v>1</v>
      </c>
      <c r="E188" s="8">
        <v>23.9</v>
      </c>
      <c r="F188" s="9">
        <f t="shared" si="8"/>
        <v>23.9</v>
      </c>
      <c r="G188" s="9">
        <v>29.636</v>
      </c>
      <c r="H188" s="1"/>
      <c r="I188" s="10"/>
      <c r="J188" s="10"/>
      <c r="K188" s="10"/>
      <c r="L188" s="10"/>
      <c r="M188" s="14">
        <f t="shared" si="6"/>
        <v>2</v>
      </c>
      <c r="N188" s="10">
        <f t="shared" si="7"/>
        <v>47.8</v>
      </c>
      <c r="O188" s="10">
        <f t="shared" si="7"/>
        <v>59.272</v>
      </c>
      <c r="P188" s="10"/>
      <c r="Q188" s="10"/>
      <c r="R188" s="10"/>
    </row>
    <row r="189" spans="1:18" ht="45">
      <c r="A189" s="1">
        <v>188</v>
      </c>
      <c r="B189" s="16" t="s">
        <v>203</v>
      </c>
      <c r="C189" s="2" t="s">
        <v>4</v>
      </c>
      <c r="D189" s="14">
        <v>800</v>
      </c>
      <c r="E189" s="8">
        <v>4</v>
      </c>
      <c r="F189" s="9">
        <f t="shared" si="8"/>
        <v>3200</v>
      </c>
      <c r="G189" s="9">
        <v>3968</v>
      </c>
      <c r="H189" s="1"/>
      <c r="I189" s="10"/>
      <c r="J189" s="10"/>
      <c r="K189" s="10"/>
      <c r="L189" s="10"/>
      <c r="M189" s="14">
        <f t="shared" si="6"/>
        <v>1600</v>
      </c>
      <c r="N189" s="10">
        <f t="shared" si="7"/>
        <v>6400</v>
      </c>
      <c r="O189" s="10">
        <f t="shared" si="7"/>
        <v>7936</v>
      </c>
      <c r="P189" s="10"/>
      <c r="Q189" s="10"/>
      <c r="R189" s="10"/>
    </row>
    <row r="190" spans="1:18" ht="33.75">
      <c r="A190" s="1">
        <v>189</v>
      </c>
      <c r="B190" s="16" t="s">
        <v>204</v>
      </c>
      <c r="C190" s="2" t="s">
        <v>4</v>
      </c>
      <c r="D190" s="14">
        <v>40</v>
      </c>
      <c r="E190" s="8">
        <v>2.95</v>
      </c>
      <c r="F190" s="9">
        <f t="shared" si="8"/>
        <v>118</v>
      </c>
      <c r="G190" s="9">
        <v>146.32</v>
      </c>
      <c r="H190" s="1"/>
      <c r="I190" s="10"/>
      <c r="J190" s="10"/>
      <c r="K190" s="10"/>
      <c r="L190" s="10"/>
      <c r="M190" s="14">
        <f t="shared" si="6"/>
        <v>80</v>
      </c>
      <c r="N190" s="10">
        <f t="shared" si="7"/>
        <v>236</v>
      </c>
      <c r="O190" s="10">
        <f t="shared" si="7"/>
        <v>292.64</v>
      </c>
      <c r="P190" s="10"/>
      <c r="Q190" s="10"/>
      <c r="R190" s="10"/>
    </row>
    <row r="191" spans="1:18" ht="12">
      <c r="A191" s="1">
        <v>190</v>
      </c>
      <c r="B191" s="16" t="s">
        <v>205</v>
      </c>
      <c r="C191" s="2" t="s">
        <v>4</v>
      </c>
      <c r="D191" s="14">
        <v>500</v>
      </c>
      <c r="E191" s="8">
        <v>13</v>
      </c>
      <c r="F191" s="9">
        <f t="shared" si="8"/>
        <v>6500</v>
      </c>
      <c r="G191" s="9">
        <v>8060</v>
      </c>
      <c r="H191" s="1"/>
      <c r="I191" s="10"/>
      <c r="J191" s="10"/>
      <c r="K191" s="10"/>
      <c r="L191" s="10"/>
      <c r="M191" s="14">
        <f t="shared" si="6"/>
        <v>1000</v>
      </c>
      <c r="N191" s="10">
        <f t="shared" si="7"/>
        <v>13000</v>
      </c>
      <c r="O191" s="10">
        <f t="shared" si="7"/>
        <v>16120</v>
      </c>
      <c r="P191" s="10"/>
      <c r="Q191" s="10"/>
      <c r="R191" s="10"/>
    </row>
    <row r="192" spans="1:18" ht="56.25">
      <c r="A192" s="1">
        <v>191</v>
      </c>
      <c r="B192" s="16" t="s">
        <v>206</v>
      </c>
      <c r="C192" s="2" t="s">
        <v>4</v>
      </c>
      <c r="D192" s="14">
        <v>540</v>
      </c>
      <c r="E192" s="8">
        <v>1.42</v>
      </c>
      <c r="F192" s="9">
        <f t="shared" si="8"/>
        <v>766.8</v>
      </c>
      <c r="G192" s="9">
        <v>950.8319999999999</v>
      </c>
      <c r="H192" s="1"/>
      <c r="I192" s="10"/>
      <c r="J192" s="10"/>
      <c r="K192" s="10"/>
      <c r="L192" s="10"/>
      <c r="M192" s="14">
        <f t="shared" si="6"/>
        <v>1080</v>
      </c>
      <c r="N192" s="10">
        <f t="shared" si="7"/>
        <v>1533.6</v>
      </c>
      <c r="O192" s="10">
        <f t="shared" si="7"/>
        <v>1901.6639999999998</v>
      </c>
      <c r="P192" s="10"/>
      <c r="Q192" s="10"/>
      <c r="R192" s="10"/>
    </row>
    <row r="193" spans="1:18" ht="22.5">
      <c r="A193" s="1">
        <v>192</v>
      </c>
      <c r="B193" s="16" t="s">
        <v>207</v>
      </c>
      <c r="C193" s="2" t="s">
        <v>4</v>
      </c>
      <c r="D193" s="14">
        <v>65000</v>
      </c>
      <c r="E193" s="8">
        <v>0.08</v>
      </c>
      <c r="F193" s="9">
        <f t="shared" si="8"/>
        <v>5200</v>
      </c>
      <c r="G193" s="9">
        <v>6448</v>
      </c>
      <c r="H193" s="1"/>
      <c r="I193" s="10"/>
      <c r="J193" s="10"/>
      <c r="K193" s="10"/>
      <c r="L193" s="10"/>
      <c r="M193" s="14">
        <f t="shared" si="6"/>
        <v>130000</v>
      </c>
      <c r="N193" s="10">
        <f t="shared" si="7"/>
        <v>10400</v>
      </c>
      <c r="O193" s="10">
        <f t="shared" si="7"/>
        <v>12896</v>
      </c>
      <c r="P193" s="10"/>
      <c r="Q193" s="10"/>
      <c r="R193" s="10"/>
    </row>
    <row r="194" spans="1:18" ht="22.5">
      <c r="A194" s="1">
        <v>193</v>
      </c>
      <c r="B194" s="16" t="s">
        <v>208</v>
      </c>
      <c r="C194" s="2" t="s">
        <v>4</v>
      </c>
      <c r="D194" s="14">
        <v>2000</v>
      </c>
      <c r="E194" s="8">
        <v>0.07</v>
      </c>
      <c r="F194" s="9">
        <f t="shared" si="8"/>
        <v>140</v>
      </c>
      <c r="G194" s="9">
        <v>173.6</v>
      </c>
      <c r="H194" s="1"/>
      <c r="I194" s="10"/>
      <c r="J194" s="10"/>
      <c r="K194" s="10"/>
      <c r="L194" s="10"/>
      <c r="M194" s="14">
        <f aca="true" t="shared" si="9" ref="M194:M257">D194*2</f>
        <v>4000</v>
      </c>
      <c r="N194" s="10">
        <f aca="true" t="shared" si="10" ref="N194:O257">+F194*2</f>
        <v>280</v>
      </c>
      <c r="O194" s="10">
        <f t="shared" si="10"/>
        <v>347.2</v>
      </c>
      <c r="P194" s="10"/>
      <c r="Q194" s="10"/>
      <c r="R194" s="10"/>
    </row>
    <row r="195" spans="1:18" ht="22.5">
      <c r="A195" s="1">
        <v>194</v>
      </c>
      <c r="B195" s="16" t="s">
        <v>209</v>
      </c>
      <c r="C195" s="2" t="s">
        <v>4</v>
      </c>
      <c r="D195" s="14">
        <v>20</v>
      </c>
      <c r="E195" s="8">
        <v>1.45</v>
      </c>
      <c r="F195" s="9">
        <f t="shared" si="8"/>
        <v>29</v>
      </c>
      <c r="G195" s="9">
        <v>35.96</v>
      </c>
      <c r="H195" s="1"/>
      <c r="I195" s="10"/>
      <c r="J195" s="10"/>
      <c r="K195" s="10"/>
      <c r="L195" s="10"/>
      <c r="M195" s="14">
        <f t="shared" si="9"/>
        <v>40</v>
      </c>
      <c r="N195" s="10">
        <f t="shared" si="10"/>
        <v>58</v>
      </c>
      <c r="O195" s="10">
        <f t="shared" si="10"/>
        <v>71.92</v>
      </c>
      <c r="P195" s="10"/>
      <c r="Q195" s="10"/>
      <c r="R195" s="10"/>
    </row>
    <row r="196" spans="1:18" ht="22.5">
      <c r="A196" s="1">
        <v>195</v>
      </c>
      <c r="B196" s="16" t="s">
        <v>210</v>
      </c>
      <c r="C196" s="2" t="s">
        <v>4</v>
      </c>
      <c r="D196" s="14">
        <v>38000</v>
      </c>
      <c r="E196" s="8">
        <v>1.16</v>
      </c>
      <c r="F196" s="9">
        <f t="shared" si="8"/>
        <v>44080</v>
      </c>
      <c r="G196" s="9">
        <v>54659.2</v>
      </c>
      <c r="H196" s="1"/>
      <c r="I196" s="10"/>
      <c r="J196" s="10"/>
      <c r="K196" s="10"/>
      <c r="L196" s="10"/>
      <c r="M196" s="14">
        <f t="shared" si="9"/>
        <v>76000</v>
      </c>
      <c r="N196" s="10">
        <f t="shared" si="10"/>
        <v>88160</v>
      </c>
      <c r="O196" s="10">
        <f t="shared" si="10"/>
        <v>109318.4</v>
      </c>
      <c r="P196" s="10"/>
      <c r="Q196" s="10"/>
      <c r="R196" s="10"/>
    </row>
    <row r="197" spans="1:18" ht="12">
      <c r="A197" s="1">
        <v>196</v>
      </c>
      <c r="B197" s="16" t="s">
        <v>211</v>
      </c>
      <c r="C197" s="2" t="s">
        <v>4</v>
      </c>
      <c r="D197" s="14">
        <v>1900</v>
      </c>
      <c r="E197" s="8">
        <v>0.14</v>
      </c>
      <c r="F197" s="9">
        <f t="shared" si="8"/>
        <v>266</v>
      </c>
      <c r="G197" s="9">
        <v>329.84</v>
      </c>
      <c r="H197" s="1"/>
      <c r="I197" s="10"/>
      <c r="J197" s="10"/>
      <c r="K197" s="10"/>
      <c r="L197" s="10"/>
      <c r="M197" s="14">
        <f t="shared" si="9"/>
        <v>3800</v>
      </c>
      <c r="N197" s="10">
        <f t="shared" si="10"/>
        <v>532</v>
      </c>
      <c r="O197" s="10">
        <f t="shared" si="10"/>
        <v>659.68</v>
      </c>
      <c r="P197" s="10"/>
      <c r="Q197" s="10"/>
      <c r="R197" s="10"/>
    </row>
    <row r="198" spans="1:18" ht="12">
      <c r="A198" s="1">
        <v>197</v>
      </c>
      <c r="B198" s="16" t="s">
        <v>212</v>
      </c>
      <c r="C198" s="2" t="s">
        <v>4</v>
      </c>
      <c r="D198" s="14">
        <v>10</v>
      </c>
      <c r="E198" s="8">
        <v>5.5</v>
      </c>
      <c r="F198" s="9">
        <f t="shared" si="8"/>
        <v>55</v>
      </c>
      <c r="G198" s="9">
        <v>68.2</v>
      </c>
      <c r="H198" s="1"/>
      <c r="I198" s="10"/>
      <c r="J198" s="10"/>
      <c r="K198" s="10"/>
      <c r="L198" s="10"/>
      <c r="M198" s="14">
        <f t="shared" si="9"/>
        <v>20</v>
      </c>
      <c r="N198" s="10">
        <f t="shared" si="10"/>
        <v>110</v>
      </c>
      <c r="O198" s="10">
        <f t="shared" si="10"/>
        <v>136.4</v>
      </c>
      <c r="P198" s="10"/>
      <c r="Q198" s="10"/>
      <c r="R198" s="10"/>
    </row>
    <row r="199" spans="1:18" ht="22.5">
      <c r="A199" s="1">
        <v>198</v>
      </c>
      <c r="B199" s="16" t="s">
        <v>213</v>
      </c>
      <c r="C199" s="2" t="s">
        <v>4</v>
      </c>
      <c r="D199" s="14">
        <v>150</v>
      </c>
      <c r="E199" s="8">
        <v>0.31</v>
      </c>
      <c r="F199" s="9">
        <f t="shared" si="8"/>
        <v>46.5</v>
      </c>
      <c r="G199" s="9">
        <v>57.66</v>
      </c>
      <c r="H199" s="1"/>
      <c r="I199" s="10"/>
      <c r="J199" s="10"/>
      <c r="K199" s="10"/>
      <c r="L199" s="10"/>
      <c r="M199" s="14">
        <f t="shared" si="9"/>
        <v>300</v>
      </c>
      <c r="N199" s="10">
        <f t="shared" si="10"/>
        <v>93</v>
      </c>
      <c r="O199" s="10">
        <f t="shared" si="10"/>
        <v>115.32</v>
      </c>
      <c r="P199" s="10"/>
      <c r="Q199" s="10"/>
      <c r="R199" s="10"/>
    </row>
    <row r="200" spans="1:18" ht="22.5">
      <c r="A200" s="1">
        <v>199</v>
      </c>
      <c r="B200" s="16" t="s">
        <v>214</v>
      </c>
      <c r="C200" s="2" t="s">
        <v>4</v>
      </c>
      <c r="D200" s="14">
        <v>400</v>
      </c>
      <c r="E200" s="8">
        <v>0.33</v>
      </c>
      <c r="F200" s="9">
        <f t="shared" si="8"/>
        <v>132</v>
      </c>
      <c r="G200" s="9">
        <v>163.68</v>
      </c>
      <c r="H200" s="1"/>
      <c r="I200" s="10"/>
      <c r="J200" s="10"/>
      <c r="K200" s="10"/>
      <c r="L200" s="10"/>
      <c r="M200" s="14">
        <f t="shared" si="9"/>
        <v>800</v>
      </c>
      <c r="N200" s="10">
        <f t="shared" si="10"/>
        <v>264</v>
      </c>
      <c r="O200" s="10">
        <f t="shared" si="10"/>
        <v>327.36</v>
      </c>
      <c r="P200" s="10"/>
      <c r="Q200" s="10"/>
      <c r="R200" s="10"/>
    </row>
    <row r="201" spans="1:18" ht="22.5">
      <c r="A201" s="1">
        <v>200</v>
      </c>
      <c r="B201" s="16" t="s">
        <v>215</v>
      </c>
      <c r="C201" s="2" t="s">
        <v>4</v>
      </c>
      <c r="D201" s="14">
        <v>160</v>
      </c>
      <c r="E201" s="8">
        <v>0.37</v>
      </c>
      <c r="F201" s="9">
        <f t="shared" si="8"/>
        <v>59.2</v>
      </c>
      <c r="G201" s="9">
        <v>73.408</v>
      </c>
      <c r="H201" s="1"/>
      <c r="I201" s="10"/>
      <c r="J201" s="10"/>
      <c r="K201" s="10"/>
      <c r="L201" s="10"/>
      <c r="M201" s="14">
        <f t="shared" si="9"/>
        <v>320</v>
      </c>
      <c r="N201" s="10">
        <f t="shared" si="10"/>
        <v>118.4</v>
      </c>
      <c r="O201" s="10">
        <f t="shared" si="10"/>
        <v>146.816</v>
      </c>
      <c r="P201" s="10"/>
      <c r="Q201" s="10"/>
      <c r="R201" s="10"/>
    </row>
    <row r="202" spans="1:18" ht="22.5">
      <c r="A202" s="1">
        <v>201</v>
      </c>
      <c r="B202" s="16" t="s">
        <v>216</v>
      </c>
      <c r="C202" s="2" t="s">
        <v>4</v>
      </c>
      <c r="D202" s="14">
        <v>280</v>
      </c>
      <c r="E202" s="8">
        <v>0.43</v>
      </c>
      <c r="F202" s="9">
        <f t="shared" si="8"/>
        <v>120.39999999999999</v>
      </c>
      <c r="G202" s="9">
        <v>149.296</v>
      </c>
      <c r="H202" s="1"/>
      <c r="I202" s="10"/>
      <c r="J202" s="10"/>
      <c r="K202" s="10"/>
      <c r="L202" s="10"/>
      <c r="M202" s="14">
        <f t="shared" si="9"/>
        <v>560</v>
      </c>
      <c r="N202" s="10">
        <f t="shared" si="10"/>
        <v>240.79999999999998</v>
      </c>
      <c r="O202" s="10">
        <f t="shared" si="10"/>
        <v>298.592</v>
      </c>
      <c r="P202" s="10"/>
      <c r="Q202" s="10"/>
      <c r="R202" s="10"/>
    </row>
    <row r="203" spans="1:18" ht="22.5">
      <c r="A203" s="1">
        <v>202</v>
      </c>
      <c r="B203" s="16" t="s">
        <v>217</v>
      </c>
      <c r="C203" s="2" t="s">
        <v>4</v>
      </c>
      <c r="D203" s="14">
        <v>70</v>
      </c>
      <c r="E203" s="8">
        <v>0.32</v>
      </c>
      <c r="F203" s="9">
        <f t="shared" si="8"/>
        <v>22.400000000000002</v>
      </c>
      <c r="G203" s="9">
        <v>27.776000000000003</v>
      </c>
      <c r="H203" s="1"/>
      <c r="I203" s="10"/>
      <c r="J203" s="10"/>
      <c r="K203" s="10"/>
      <c r="L203" s="10"/>
      <c r="M203" s="14">
        <f t="shared" si="9"/>
        <v>140</v>
      </c>
      <c r="N203" s="10">
        <f t="shared" si="10"/>
        <v>44.800000000000004</v>
      </c>
      <c r="O203" s="10">
        <f t="shared" si="10"/>
        <v>55.55200000000001</v>
      </c>
      <c r="P203" s="10"/>
      <c r="Q203" s="10"/>
      <c r="R203" s="10"/>
    </row>
    <row r="204" spans="1:18" ht="22.5">
      <c r="A204" s="1">
        <v>203</v>
      </c>
      <c r="B204" s="16" t="s">
        <v>218</v>
      </c>
      <c r="C204" s="2" t="s">
        <v>4</v>
      </c>
      <c r="D204" s="14">
        <v>50</v>
      </c>
      <c r="E204" s="8">
        <v>1.48</v>
      </c>
      <c r="F204" s="9">
        <f t="shared" si="8"/>
        <v>74</v>
      </c>
      <c r="G204" s="9">
        <v>91.75999999999999</v>
      </c>
      <c r="H204" s="1"/>
      <c r="I204" s="10"/>
      <c r="J204" s="10"/>
      <c r="K204" s="10"/>
      <c r="L204" s="10"/>
      <c r="M204" s="14">
        <f t="shared" si="9"/>
        <v>100</v>
      </c>
      <c r="N204" s="10">
        <f t="shared" si="10"/>
        <v>148</v>
      </c>
      <c r="O204" s="10">
        <f t="shared" si="10"/>
        <v>183.51999999999998</v>
      </c>
      <c r="P204" s="10"/>
      <c r="Q204" s="10"/>
      <c r="R204" s="10"/>
    </row>
    <row r="205" spans="1:18" ht="22.5">
      <c r="A205" s="1">
        <v>204</v>
      </c>
      <c r="B205" s="16" t="s">
        <v>219</v>
      </c>
      <c r="C205" s="2" t="s">
        <v>4</v>
      </c>
      <c r="D205" s="14">
        <v>3600</v>
      </c>
      <c r="E205" s="8">
        <v>2.5</v>
      </c>
      <c r="F205" s="9">
        <f t="shared" si="8"/>
        <v>9000</v>
      </c>
      <c r="G205" s="9">
        <v>11160</v>
      </c>
      <c r="H205" s="1"/>
      <c r="I205" s="10"/>
      <c r="J205" s="10"/>
      <c r="K205" s="10"/>
      <c r="L205" s="10"/>
      <c r="M205" s="14">
        <f t="shared" si="9"/>
        <v>7200</v>
      </c>
      <c r="N205" s="10">
        <f t="shared" si="10"/>
        <v>18000</v>
      </c>
      <c r="O205" s="10">
        <f t="shared" si="10"/>
        <v>22320</v>
      </c>
      <c r="P205" s="10"/>
      <c r="Q205" s="10"/>
      <c r="R205" s="10"/>
    </row>
    <row r="206" spans="1:18" ht="22.5">
      <c r="A206" s="1">
        <v>205</v>
      </c>
      <c r="B206" s="16" t="s">
        <v>220</v>
      </c>
      <c r="C206" s="2" t="s">
        <v>4</v>
      </c>
      <c r="D206" s="14">
        <v>40</v>
      </c>
      <c r="E206" s="8">
        <v>1.67</v>
      </c>
      <c r="F206" s="9">
        <f t="shared" si="8"/>
        <v>66.8</v>
      </c>
      <c r="G206" s="9">
        <v>82.832</v>
      </c>
      <c r="H206" s="1"/>
      <c r="I206" s="10"/>
      <c r="J206" s="10"/>
      <c r="K206" s="10"/>
      <c r="L206" s="10"/>
      <c r="M206" s="14">
        <f t="shared" si="9"/>
        <v>80</v>
      </c>
      <c r="N206" s="10">
        <f t="shared" si="10"/>
        <v>133.6</v>
      </c>
      <c r="O206" s="10">
        <f t="shared" si="10"/>
        <v>165.664</v>
      </c>
      <c r="P206" s="10"/>
      <c r="Q206" s="10"/>
      <c r="R206" s="10"/>
    </row>
    <row r="207" spans="1:18" ht="33.75">
      <c r="A207" s="1">
        <v>206</v>
      </c>
      <c r="B207" s="16" t="s">
        <v>221</v>
      </c>
      <c r="C207" s="2" t="s">
        <v>4</v>
      </c>
      <c r="D207" s="14">
        <v>600</v>
      </c>
      <c r="E207" s="8">
        <v>5</v>
      </c>
      <c r="F207" s="9">
        <f t="shared" si="8"/>
        <v>3000</v>
      </c>
      <c r="G207" s="9">
        <v>3720</v>
      </c>
      <c r="H207" s="1"/>
      <c r="I207" s="10"/>
      <c r="J207" s="10"/>
      <c r="K207" s="10"/>
      <c r="L207" s="10"/>
      <c r="M207" s="14">
        <f t="shared" si="9"/>
        <v>1200</v>
      </c>
      <c r="N207" s="10">
        <f t="shared" si="10"/>
        <v>6000</v>
      </c>
      <c r="O207" s="10">
        <f t="shared" si="10"/>
        <v>7440</v>
      </c>
      <c r="P207" s="10"/>
      <c r="Q207" s="10"/>
      <c r="R207" s="10"/>
    </row>
    <row r="208" spans="1:18" ht="12">
      <c r="A208" s="1">
        <v>207</v>
      </c>
      <c r="B208" s="16" t="s">
        <v>222</v>
      </c>
      <c r="C208" s="2" t="s">
        <v>4</v>
      </c>
      <c r="D208" s="14">
        <v>70000</v>
      </c>
      <c r="E208" s="8">
        <v>0.19</v>
      </c>
      <c r="F208" s="9">
        <f t="shared" si="8"/>
        <v>13300</v>
      </c>
      <c r="G208" s="9">
        <v>16492</v>
      </c>
      <c r="H208" s="1"/>
      <c r="I208" s="10"/>
      <c r="J208" s="10"/>
      <c r="K208" s="10"/>
      <c r="L208" s="10"/>
      <c r="M208" s="14">
        <f t="shared" si="9"/>
        <v>140000</v>
      </c>
      <c r="N208" s="10">
        <f t="shared" si="10"/>
        <v>26600</v>
      </c>
      <c r="O208" s="10">
        <f t="shared" si="10"/>
        <v>32984</v>
      </c>
      <c r="P208" s="10"/>
      <c r="Q208" s="10"/>
      <c r="R208" s="10"/>
    </row>
    <row r="209" spans="1:18" ht="12">
      <c r="A209" s="1">
        <v>208</v>
      </c>
      <c r="B209" s="16" t="s">
        <v>223</v>
      </c>
      <c r="C209" s="2" t="s">
        <v>4</v>
      </c>
      <c r="D209" s="14">
        <v>50</v>
      </c>
      <c r="E209" s="8">
        <v>2.33</v>
      </c>
      <c r="F209" s="9">
        <f t="shared" si="8"/>
        <v>116.5</v>
      </c>
      <c r="G209" s="9">
        <v>144.46</v>
      </c>
      <c r="H209" s="1"/>
      <c r="I209" s="10"/>
      <c r="J209" s="10"/>
      <c r="K209" s="10"/>
      <c r="L209" s="10"/>
      <c r="M209" s="14">
        <f t="shared" si="9"/>
        <v>100</v>
      </c>
      <c r="N209" s="10">
        <f t="shared" si="10"/>
        <v>233</v>
      </c>
      <c r="O209" s="10">
        <f t="shared" si="10"/>
        <v>288.92</v>
      </c>
      <c r="P209" s="10"/>
      <c r="Q209" s="10"/>
      <c r="R209" s="10"/>
    </row>
    <row r="210" spans="1:18" ht="12">
      <c r="A210" s="1">
        <v>209</v>
      </c>
      <c r="B210" s="16" t="s">
        <v>224</v>
      </c>
      <c r="C210" s="2" t="s">
        <v>4</v>
      </c>
      <c r="D210" s="14">
        <v>5000</v>
      </c>
      <c r="E210" s="8">
        <v>0.68</v>
      </c>
      <c r="F210" s="9">
        <f t="shared" si="8"/>
        <v>3400.0000000000005</v>
      </c>
      <c r="G210" s="9">
        <v>4216.000000000001</v>
      </c>
      <c r="H210" s="1"/>
      <c r="I210" s="10"/>
      <c r="J210" s="10"/>
      <c r="K210" s="10"/>
      <c r="L210" s="10"/>
      <c r="M210" s="14">
        <f t="shared" si="9"/>
        <v>10000</v>
      </c>
      <c r="N210" s="10">
        <f t="shared" si="10"/>
        <v>6800.000000000001</v>
      </c>
      <c r="O210" s="10">
        <f t="shared" si="10"/>
        <v>8432.000000000002</v>
      </c>
      <c r="P210" s="10"/>
      <c r="Q210" s="10"/>
      <c r="R210" s="10"/>
    </row>
    <row r="211" spans="1:18" ht="22.5">
      <c r="A211" s="1">
        <v>210</v>
      </c>
      <c r="B211" s="16" t="s">
        <v>225</v>
      </c>
      <c r="C211" s="2" t="s">
        <v>4</v>
      </c>
      <c r="D211" s="14">
        <v>35000</v>
      </c>
      <c r="E211" s="8">
        <v>0.007</v>
      </c>
      <c r="F211" s="9">
        <f t="shared" si="8"/>
        <v>245</v>
      </c>
      <c r="G211" s="9">
        <v>303.8</v>
      </c>
      <c r="H211" s="1"/>
      <c r="I211" s="10"/>
      <c r="J211" s="10"/>
      <c r="K211" s="10"/>
      <c r="L211" s="10"/>
      <c r="M211" s="14">
        <f t="shared" si="9"/>
        <v>70000</v>
      </c>
      <c r="N211" s="10">
        <f t="shared" si="10"/>
        <v>490</v>
      </c>
      <c r="O211" s="10">
        <f t="shared" si="10"/>
        <v>607.6</v>
      </c>
      <c r="P211" s="10"/>
      <c r="Q211" s="10"/>
      <c r="R211" s="10"/>
    </row>
    <row r="212" spans="1:18" ht="12">
      <c r="A212" s="1">
        <v>211</v>
      </c>
      <c r="B212" s="16" t="s">
        <v>226</v>
      </c>
      <c r="C212" s="2" t="s">
        <v>4</v>
      </c>
      <c r="D212" s="14">
        <v>300</v>
      </c>
      <c r="E212" s="8">
        <v>0.48</v>
      </c>
      <c r="F212" s="9">
        <f t="shared" si="8"/>
        <v>144</v>
      </c>
      <c r="G212" s="9">
        <v>178.56</v>
      </c>
      <c r="H212" s="1"/>
      <c r="I212" s="10"/>
      <c r="J212" s="10"/>
      <c r="K212" s="10"/>
      <c r="L212" s="10"/>
      <c r="M212" s="14">
        <f t="shared" si="9"/>
        <v>600</v>
      </c>
      <c r="N212" s="10">
        <f t="shared" si="10"/>
        <v>288</v>
      </c>
      <c r="O212" s="10">
        <f t="shared" si="10"/>
        <v>357.12</v>
      </c>
      <c r="P212" s="10"/>
      <c r="Q212" s="10"/>
      <c r="R212" s="10"/>
    </row>
    <row r="213" spans="1:18" ht="12">
      <c r="A213" s="1">
        <v>212</v>
      </c>
      <c r="B213" s="16" t="s">
        <v>227</v>
      </c>
      <c r="C213" s="2" t="s">
        <v>4</v>
      </c>
      <c r="D213" s="14">
        <v>2000</v>
      </c>
      <c r="E213" s="8">
        <v>0.98</v>
      </c>
      <c r="F213" s="9">
        <f t="shared" si="8"/>
        <v>1960</v>
      </c>
      <c r="G213" s="9">
        <v>2430.4</v>
      </c>
      <c r="H213" s="1"/>
      <c r="I213" s="10"/>
      <c r="J213" s="10"/>
      <c r="K213" s="10"/>
      <c r="L213" s="10"/>
      <c r="M213" s="14">
        <f t="shared" si="9"/>
        <v>4000</v>
      </c>
      <c r="N213" s="10">
        <f t="shared" si="10"/>
        <v>3920</v>
      </c>
      <c r="O213" s="10">
        <f t="shared" si="10"/>
        <v>4860.8</v>
      </c>
      <c r="P213" s="10"/>
      <c r="Q213" s="10"/>
      <c r="R213" s="10"/>
    </row>
    <row r="214" spans="1:18" ht="12">
      <c r="A214" s="1">
        <v>213</v>
      </c>
      <c r="B214" s="16" t="s">
        <v>228</v>
      </c>
      <c r="C214" s="2" t="s">
        <v>4</v>
      </c>
      <c r="D214" s="14">
        <v>1200</v>
      </c>
      <c r="E214" s="8">
        <v>16.77</v>
      </c>
      <c r="F214" s="9">
        <f t="shared" si="8"/>
        <v>20124</v>
      </c>
      <c r="G214" s="9">
        <v>24953.760000000002</v>
      </c>
      <c r="H214" s="1"/>
      <c r="I214" s="10"/>
      <c r="J214" s="10"/>
      <c r="K214" s="10"/>
      <c r="L214" s="10"/>
      <c r="M214" s="14">
        <f t="shared" si="9"/>
        <v>2400</v>
      </c>
      <c r="N214" s="10">
        <f t="shared" si="10"/>
        <v>40248</v>
      </c>
      <c r="O214" s="10">
        <f t="shared" si="10"/>
        <v>49907.520000000004</v>
      </c>
      <c r="P214" s="10"/>
      <c r="Q214" s="10"/>
      <c r="R214" s="10"/>
    </row>
    <row r="215" spans="1:18" ht="12">
      <c r="A215" s="1">
        <v>214</v>
      </c>
      <c r="B215" s="16" t="s">
        <v>229</v>
      </c>
      <c r="C215" s="2" t="s">
        <v>4</v>
      </c>
      <c r="D215" s="14">
        <v>60</v>
      </c>
      <c r="E215" s="8">
        <v>7.9</v>
      </c>
      <c r="F215" s="9">
        <f t="shared" si="8"/>
        <v>474</v>
      </c>
      <c r="G215" s="9">
        <v>587.76</v>
      </c>
      <c r="H215" s="1"/>
      <c r="I215" s="10"/>
      <c r="J215" s="10"/>
      <c r="K215" s="10"/>
      <c r="L215" s="10"/>
      <c r="M215" s="14">
        <f t="shared" si="9"/>
        <v>120</v>
      </c>
      <c r="N215" s="10">
        <f t="shared" si="10"/>
        <v>948</v>
      </c>
      <c r="O215" s="10">
        <f t="shared" si="10"/>
        <v>1175.52</v>
      </c>
      <c r="P215" s="10"/>
      <c r="Q215" s="10"/>
      <c r="R215" s="10"/>
    </row>
    <row r="216" spans="1:18" ht="22.5">
      <c r="A216" s="1">
        <v>215</v>
      </c>
      <c r="B216" s="16" t="s">
        <v>230</v>
      </c>
      <c r="C216" s="2" t="s">
        <v>4</v>
      </c>
      <c r="D216" s="14">
        <v>800</v>
      </c>
      <c r="E216" s="8">
        <v>0.78</v>
      </c>
      <c r="F216" s="9">
        <f t="shared" si="8"/>
        <v>624</v>
      </c>
      <c r="G216" s="9">
        <v>773.76</v>
      </c>
      <c r="H216" s="1"/>
      <c r="I216" s="10"/>
      <c r="J216" s="10"/>
      <c r="K216" s="10"/>
      <c r="L216" s="10"/>
      <c r="M216" s="14">
        <f t="shared" si="9"/>
        <v>1600</v>
      </c>
      <c r="N216" s="10">
        <f t="shared" si="10"/>
        <v>1248</v>
      </c>
      <c r="O216" s="10">
        <f t="shared" si="10"/>
        <v>1547.52</v>
      </c>
      <c r="P216" s="10"/>
      <c r="Q216" s="10"/>
      <c r="R216" s="10"/>
    </row>
    <row r="217" spans="1:18" ht="33.75">
      <c r="A217" s="1">
        <v>216</v>
      </c>
      <c r="B217" s="16" t="s">
        <v>231</v>
      </c>
      <c r="C217" s="2" t="s">
        <v>4</v>
      </c>
      <c r="D217" s="14">
        <v>4500</v>
      </c>
      <c r="E217" s="8">
        <v>0.47</v>
      </c>
      <c r="F217" s="9">
        <f t="shared" si="8"/>
        <v>2115</v>
      </c>
      <c r="G217" s="9">
        <v>2622.6</v>
      </c>
      <c r="H217" s="1"/>
      <c r="I217" s="10"/>
      <c r="J217" s="10"/>
      <c r="K217" s="10"/>
      <c r="L217" s="10"/>
      <c r="M217" s="14">
        <f t="shared" si="9"/>
        <v>9000</v>
      </c>
      <c r="N217" s="10">
        <f t="shared" si="10"/>
        <v>4230</v>
      </c>
      <c r="O217" s="10">
        <f t="shared" si="10"/>
        <v>5245.2</v>
      </c>
      <c r="P217" s="10"/>
      <c r="Q217" s="10"/>
      <c r="R217" s="10"/>
    </row>
    <row r="218" spans="1:18" ht="22.5">
      <c r="A218" s="1">
        <v>217</v>
      </c>
      <c r="B218" s="16" t="s">
        <v>232</v>
      </c>
      <c r="C218" s="2" t="s">
        <v>4</v>
      </c>
      <c r="D218" s="14">
        <v>2500</v>
      </c>
      <c r="E218" s="8">
        <v>1.32</v>
      </c>
      <c r="F218" s="9">
        <f t="shared" si="8"/>
        <v>3300</v>
      </c>
      <c r="G218" s="9">
        <v>4092</v>
      </c>
      <c r="H218" s="1"/>
      <c r="I218" s="10"/>
      <c r="J218" s="10"/>
      <c r="K218" s="10"/>
      <c r="L218" s="10"/>
      <c r="M218" s="14">
        <f t="shared" si="9"/>
        <v>5000</v>
      </c>
      <c r="N218" s="10">
        <f t="shared" si="10"/>
        <v>6600</v>
      </c>
      <c r="O218" s="10">
        <f t="shared" si="10"/>
        <v>8184</v>
      </c>
      <c r="P218" s="10"/>
      <c r="Q218" s="10"/>
      <c r="R218" s="10"/>
    </row>
    <row r="219" spans="1:18" ht="33.75">
      <c r="A219" s="1">
        <v>218</v>
      </c>
      <c r="B219" s="16" t="s">
        <v>233</v>
      </c>
      <c r="C219" s="2" t="s">
        <v>4</v>
      </c>
      <c r="D219" s="14">
        <v>10000</v>
      </c>
      <c r="E219" s="8">
        <v>0.03</v>
      </c>
      <c r="F219" s="9">
        <f t="shared" si="8"/>
        <v>300</v>
      </c>
      <c r="G219" s="9">
        <v>372</v>
      </c>
      <c r="H219" s="1"/>
      <c r="I219" s="10"/>
      <c r="J219" s="10"/>
      <c r="K219" s="10"/>
      <c r="L219" s="10"/>
      <c r="M219" s="14">
        <f t="shared" si="9"/>
        <v>20000</v>
      </c>
      <c r="N219" s="10">
        <f t="shared" si="10"/>
        <v>600</v>
      </c>
      <c r="O219" s="10">
        <f t="shared" si="10"/>
        <v>744</v>
      </c>
      <c r="P219" s="10"/>
      <c r="Q219" s="10"/>
      <c r="R219" s="10"/>
    </row>
    <row r="220" spans="1:18" ht="12">
      <c r="A220" s="1">
        <v>219</v>
      </c>
      <c r="B220" s="16" t="s">
        <v>234</v>
      </c>
      <c r="C220" s="2" t="s">
        <v>4</v>
      </c>
      <c r="D220" s="14">
        <v>50000</v>
      </c>
      <c r="E220" s="8">
        <v>0.03</v>
      </c>
      <c r="F220" s="9">
        <f t="shared" si="8"/>
        <v>1500</v>
      </c>
      <c r="G220" s="9">
        <v>1860</v>
      </c>
      <c r="H220" s="1"/>
      <c r="I220" s="10"/>
      <c r="J220" s="10"/>
      <c r="K220" s="10"/>
      <c r="L220" s="10"/>
      <c r="M220" s="14">
        <f t="shared" si="9"/>
        <v>100000</v>
      </c>
      <c r="N220" s="10">
        <f t="shared" si="10"/>
        <v>3000</v>
      </c>
      <c r="O220" s="10">
        <f t="shared" si="10"/>
        <v>3720</v>
      </c>
      <c r="P220" s="10"/>
      <c r="Q220" s="10"/>
      <c r="R220" s="10"/>
    </row>
    <row r="221" spans="1:18" ht="33.75">
      <c r="A221" s="1">
        <v>220</v>
      </c>
      <c r="B221" s="16" t="s">
        <v>235</v>
      </c>
      <c r="C221" s="2" t="s">
        <v>4</v>
      </c>
      <c r="D221" s="14">
        <v>1500</v>
      </c>
      <c r="E221" s="8">
        <v>0.15</v>
      </c>
      <c r="F221" s="9">
        <f t="shared" si="8"/>
        <v>225</v>
      </c>
      <c r="G221" s="9">
        <v>279</v>
      </c>
      <c r="H221" s="1"/>
      <c r="I221" s="10"/>
      <c r="J221" s="10"/>
      <c r="K221" s="10"/>
      <c r="L221" s="10"/>
      <c r="M221" s="14">
        <f t="shared" si="9"/>
        <v>3000</v>
      </c>
      <c r="N221" s="10">
        <f t="shared" si="10"/>
        <v>450</v>
      </c>
      <c r="O221" s="10">
        <f t="shared" si="10"/>
        <v>558</v>
      </c>
      <c r="P221" s="10"/>
      <c r="Q221" s="10"/>
      <c r="R221" s="10"/>
    </row>
    <row r="222" spans="1:18" ht="22.5">
      <c r="A222" s="1">
        <v>221</v>
      </c>
      <c r="B222" s="16" t="s">
        <v>236</v>
      </c>
      <c r="C222" s="2" t="s">
        <v>4</v>
      </c>
      <c r="D222" s="14">
        <v>1000</v>
      </c>
      <c r="E222" s="8">
        <v>0.09</v>
      </c>
      <c r="F222" s="9">
        <f t="shared" si="8"/>
        <v>90</v>
      </c>
      <c r="G222" s="9">
        <v>111.6</v>
      </c>
      <c r="H222" s="1"/>
      <c r="I222" s="10"/>
      <c r="J222" s="10"/>
      <c r="K222" s="10"/>
      <c r="L222" s="10"/>
      <c r="M222" s="14">
        <f t="shared" si="9"/>
        <v>2000</v>
      </c>
      <c r="N222" s="10">
        <f t="shared" si="10"/>
        <v>180</v>
      </c>
      <c r="O222" s="10">
        <f t="shared" si="10"/>
        <v>223.2</v>
      </c>
      <c r="P222" s="10"/>
      <c r="Q222" s="10"/>
      <c r="R222" s="10"/>
    </row>
    <row r="223" spans="1:18" ht="22.5">
      <c r="A223" s="1">
        <v>222</v>
      </c>
      <c r="B223" s="16" t="s">
        <v>237</v>
      </c>
      <c r="C223" s="2" t="s">
        <v>4</v>
      </c>
      <c r="D223" s="14">
        <v>12000</v>
      </c>
      <c r="E223" s="8">
        <v>0.05</v>
      </c>
      <c r="F223" s="9">
        <f t="shared" si="8"/>
        <v>600</v>
      </c>
      <c r="G223" s="9">
        <v>744</v>
      </c>
      <c r="H223" s="1"/>
      <c r="I223" s="10"/>
      <c r="J223" s="10"/>
      <c r="K223" s="10"/>
      <c r="L223" s="10"/>
      <c r="M223" s="14">
        <f t="shared" si="9"/>
        <v>24000</v>
      </c>
      <c r="N223" s="10">
        <f t="shared" si="10"/>
        <v>1200</v>
      </c>
      <c r="O223" s="10">
        <f t="shared" si="10"/>
        <v>1488</v>
      </c>
      <c r="P223" s="10"/>
      <c r="Q223" s="10"/>
      <c r="R223" s="10"/>
    </row>
    <row r="224" spans="1:18" ht="22.5">
      <c r="A224" s="1">
        <v>223</v>
      </c>
      <c r="B224" s="16" t="s">
        <v>238</v>
      </c>
      <c r="C224" s="2" t="s">
        <v>4</v>
      </c>
      <c r="D224" s="14">
        <v>200</v>
      </c>
      <c r="E224" s="8">
        <v>1.15</v>
      </c>
      <c r="F224" s="9">
        <f t="shared" si="8"/>
        <v>229.99999999999997</v>
      </c>
      <c r="G224" s="9">
        <v>285.19999999999993</v>
      </c>
      <c r="H224" s="1"/>
      <c r="I224" s="10"/>
      <c r="J224" s="10"/>
      <c r="K224" s="10"/>
      <c r="L224" s="10"/>
      <c r="M224" s="14">
        <f t="shared" si="9"/>
        <v>400</v>
      </c>
      <c r="N224" s="10">
        <f t="shared" si="10"/>
        <v>459.99999999999994</v>
      </c>
      <c r="O224" s="10">
        <f t="shared" si="10"/>
        <v>570.3999999999999</v>
      </c>
      <c r="P224" s="10"/>
      <c r="Q224" s="10"/>
      <c r="R224" s="10"/>
    </row>
    <row r="225" spans="1:18" ht="12">
      <c r="A225" s="1">
        <v>224</v>
      </c>
      <c r="B225" s="16" t="s">
        <v>239</v>
      </c>
      <c r="C225" s="2" t="s">
        <v>4</v>
      </c>
      <c r="D225" s="14">
        <v>900</v>
      </c>
      <c r="E225" s="8">
        <v>1.57</v>
      </c>
      <c r="F225" s="9">
        <f t="shared" si="8"/>
        <v>1413</v>
      </c>
      <c r="G225" s="9">
        <v>1752.12</v>
      </c>
      <c r="H225" s="1"/>
      <c r="I225" s="10"/>
      <c r="J225" s="10"/>
      <c r="K225" s="10"/>
      <c r="L225" s="10"/>
      <c r="M225" s="14">
        <f t="shared" si="9"/>
        <v>1800</v>
      </c>
      <c r="N225" s="10">
        <f t="shared" si="10"/>
        <v>2826</v>
      </c>
      <c r="O225" s="10">
        <f t="shared" si="10"/>
        <v>3504.24</v>
      </c>
      <c r="P225" s="10"/>
      <c r="Q225" s="10"/>
      <c r="R225" s="10"/>
    </row>
    <row r="226" spans="1:18" ht="22.5">
      <c r="A226" s="1">
        <v>225</v>
      </c>
      <c r="B226" s="16" t="s">
        <v>240</v>
      </c>
      <c r="C226" s="2" t="s">
        <v>4</v>
      </c>
      <c r="D226" s="14">
        <v>70000</v>
      </c>
      <c r="E226" s="8">
        <v>0.004</v>
      </c>
      <c r="F226" s="9">
        <f aca="true" t="shared" si="11" ref="F226:F289">D226*E226</f>
        <v>280</v>
      </c>
      <c r="G226" s="9">
        <v>347.2</v>
      </c>
      <c r="H226" s="1"/>
      <c r="I226" s="10"/>
      <c r="J226" s="10"/>
      <c r="K226" s="10"/>
      <c r="L226" s="10"/>
      <c r="M226" s="14">
        <f t="shared" si="9"/>
        <v>140000</v>
      </c>
      <c r="N226" s="10">
        <f t="shared" si="10"/>
        <v>560</v>
      </c>
      <c r="O226" s="10">
        <f t="shared" si="10"/>
        <v>694.4</v>
      </c>
      <c r="P226" s="10"/>
      <c r="Q226" s="10"/>
      <c r="R226" s="10"/>
    </row>
    <row r="227" spans="1:18" ht="12">
      <c r="A227" s="1">
        <v>226</v>
      </c>
      <c r="B227" s="16" t="s">
        <v>241</v>
      </c>
      <c r="C227" s="2" t="s">
        <v>4</v>
      </c>
      <c r="D227" s="14">
        <v>10</v>
      </c>
      <c r="E227" s="8">
        <v>3.5</v>
      </c>
      <c r="F227" s="9">
        <f t="shared" si="11"/>
        <v>35</v>
      </c>
      <c r="G227" s="9">
        <v>43.4</v>
      </c>
      <c r="H227" s="1"/>
      <c r="I227" s="10"/>
      <c r="J227" s="10"/>
      <c r="K227" s="10"/>
      <c r="L227" s="10"/>
      <c r="M227" s="14">
        <f t="shared" si="9"/>
        <v>20</v>
      </c>
      <c r="N227" s="10">
        <f t="shared" si="10"/>
        <v>70</v>
      </c>
      <c r="O227" s="10">
        <f t="shared" si="10"/>
        <v>86.8</v>
      </c>
      <c r="P227" s="10"/>
      <c r="Q227" s="10"/>
      <c r="R227" s="10"/>
    </row>
    <row r="228" spans="1:18" ht="67.5">
      <c r="A228" s="1">
        <v>227</v>
      </c>
      <c r="B228" s="16" t="s">
        <v>242</v>
      </c>
      <c r="C228" s="2" t="s">
        <v>4</v>
      </c>
      <c r="D228" s="14">
        <v>6000</v>
      </c>
      <c r="E228" s="8">
        <v>1.15</v>
      </c>
      <c r="F228" s="9">
        <f t="shared" si="11"/>
        <v>6899.999999999999</v>
      </c>
      <c r="G228" s="9">
        <v>8555.999999999998</v>
      </c>
      <c r="H228" s="1"/>
      <c r="I228" s="10"/>
      <c r="J228" s="10"/>
      <c r="K228" s="10"/>
      <c r="L228" s="10"/>
      <c r="M228" s="14">
        <f t="shared" si="9"/>
        <v>12000</v>
      </c>
      <c r="N228" s="10">
        <f t="shared" si="10"/>
        <v>13799.999999999998</v>
      </c>
      <c r="O228" s="10">
        <f t="shared" si="10"/>
        <v>17111.999999999996</v>
      </c>
      <c r="P228" s="10"/>
      <c r="Q228" s="10"/>
      <c r="R228" s="10"/>
    </row>
    <row r="229" spans="1:18" ht="12">
      <c r="A229" s="1">
        <v>228</v>
      </c>
      <c r="B229" s="16" t="s">
        <v>243</v>
      </c>
      <c r="C229" s="2" t="s">
        <v>4</v>
      </c>
      <c r="D229" s="14">
        <v>130000</v>
      </c>
      <c r="E229" s="8">
        <v>1.18</v>
      </c>
      <c r="F229" s="9">
        <f t="shared" si="11"/>
        <v>153400</v>
      </c>
      <c r="G229" s="9">
        <v>190216</v>
      </c>
      <c r="H229" s="1"/>
      <c r="I229" s="10"/>
      <c r="J229" s="10"/>
      <c r="K229" s="10"/>
      <c r="L229" s="10"/>
      <c r="M229" s="14">
        <f t="shared" si="9"/>
        <v>260000</v>
      </c>
      <c r="N229" s="10">
        <f t="shared" si="10"/>
        <v>306800</v>
      </c>
      <c r="O229" s="10">
        <f t="shared" si="10"/>
        <v>380432</v>
      </c>
      <c r="P229" s="10"/>
      <c r="Q229" s="10"/>
      <c r="R229" s="10"/>
    </row>
    <row r="230" spans="1:18" ht="12">
      <c r="A230" s="1">
        <v>229</v>
      </c>
      <c r="B230" s="16" t="s">
        <v>244</v>
      </c>
      <c r="C230" s="2" t="s">
        <v>4</v>
      </c>
      <c r="D230" s="14">
        <v>250000</v>
      </c>
      <c r="E230" s="8">
        <v>0.17</v>
      </c>
      <c r="F230" s="9">
        <f t="shared" si="11"/>
        <v>42500</v>
      </c>
      <c r="G230" s="9">
        <v>52700</v>
      </c>
      <c r="H230" s="1"/>
      <c r="I230" s="10"/>
      <c r="J230" s="10"/>
      <c r="K230" s="10"/>
      <c r="L230" s="10"/>
      <c r="M230" s="14">
        <f t="shared" si="9"/>
        <v>500000</v>
      </c>
      <c r="N230" s="10">
        <f t="shared" si="10"/>
        <v>85000</v>
      </c>
      <c r="O230" s="10">
        <f t="shared" si="10"/>
        <v>105400</v>
      </c>
      <c r="P230" s="10"/>
      <c r="Q230" s="10"/>
      <c r="R230" s="10"/>
    </row>
    <row r="231" spans="1:18" ht="22.5">
      <c r="A231" s="1">
        <v>230</v>
      </c>
      <c r="B231" s="16" t="s">
        <v>245</v>
      </c>
      <c r="C231" s="2" t="s">
        <v>4</v>
      </c>
      <c r="D231" s="14">
        <v>120000</v>
      </c>
      <c r="E231" s="8">
        <v>0.09</v>
      </c>
      <c r="F231" s="9">
        <f t="shared" si="11"/>
        <v>10800</v>
      </c>
      <c r="G231" s="9">
        <v>13392</v>
      </c>
      <c r="H231" s="1"/>
      <c r="I231" s="10"/>
      <c r="J231" s="10"/>
      <c r="K231" s="10"/>
      <c r="L231" s="10"/>
      <c r="M231" s="14">
        <f t="shared" si="9"/>
        <v>240000</v>
      </c>
      <c r="N231" s="10">
        <f t="shared" si="10"/>
        <v>21600</v>
      </c>
      <c r="O231" s="10">
        <f t="shared" si="10"/>
        <v>26784</v>
      </c>
      <c r="P231" s="10"/>
      <c r="Q231" s="10"/>
      <c r="R231" s="10"/>
    </row>
    <row r="232" spans="1:18" ht="12">
      <c r="A232" s="1">
        <v>231</v>
      </c>
      <c r="B232" s="16" t="s">
        <v>246</v>
      </c>
      <c r="C232" s="2" t="s">
        <v>4</v>
      </c>
      <c r="D232" s="14">
        <v>25000</v>
      </c>
      <c r="E232" s="8">
        <v>0.016</v>
      </c>
      <c r="F232" s="9">
        <f t="shared" si="11"/>
        <v>400</v>
      </c>
      <c r="G232" s="9">
        <v>496</v>
      </c>
      <c r="H232" s="1"/>
      <c r="I232" s="10"/>
      <c r="J232" s="10"/>
      <c r="K232" s="10"/>
      <c r="L232" s="10"/>
      <c r="M232" s="14">
        <f t="shared" si="9"/>
        <v>50000</v>
      </c>
      <c r="N232" s="10">
        <f t="shared" si="10"/>
        <v>800</v>
      </c>
      <c r="O232" s="10">
        <f t="shared" si="10"/>
        <v>992</v>
      </c>
      <c r="P232" s="10"/>
      <c r="Q232" s="10"/>
      <c r="R232" s="10"/>
    </row>
    <row r="233" spans="1:18" ht="22.5">
      <c r="A233" s="1">
        <v>232</v>
      </c>
      <c r="B233" s="16" t="s">
        <v>247</v>
      </c>
      <c r="C233" s="2" t="s">
        <v>4</v>
      </c>
      <c r="D233" s="14">
        <v>550</v>
      </c>
      <c r="E233" s="8">
        <v>5.53</v>
      </c>
      <c r="F233" s="9">
        <f t="shared" si="11"/>
        <v>3041.5</v>
      </c>
      <c r="G233" s="9">
        <v>3771.46</v>
      </c>
      <c r="H233" s="1"/>
      <c r="I233" s="10"/>
      <c r="J233" s="10"/>
      <c r="K233" s="10"/>
      <c r="L233" s="10"/>
      <c r="M233" s="14">
        <f t="shared" si="9"/>
        <v>1100</v>
      </c>
      <c r="N233" s="10">
        <f t="shared" si="10"/>
        <v>6083</v>
      </c>
      <c r="O233" s="10">
        <f t="shared" si="10"/>
        <v>7542.92</v>
      </c>
      <c r="P233" s="10"/>
      <c r="Q233" s="10"/>
      <c r="R233" s="10"/>
    </row>
    <row r="234" spans="1:18" ht="56.25">
      <c r="A234" s="1">
        <v>233</v>
      </c>
      <c r="B234" s="16" t="s">
        <v>248</v>
      </c>
      <c r="C234" s="2" t="s">
        <v>4</v>
      </c>
      <c r="D234" s="14">
        <v>10</v>
      </c>
      <c r="E234" s="8">
        <v>6.86</v>
      </c>
      <c r="F234" s="9">
        <f t="shared" si="11"/>
        <v>68.60000000000001</v>
      </c>
      <c r="G234" s="9">
        <v>85.06400000000001</v>
      </c>
      <c r="H234" s="1"/>
      <c r="I234" s="10"/>
      <c r="J234" s="10"/>
      <c r="K234" s="10"/>
      <c r="L234" s="10"/>
      <c r="M234" s="14">
        <f t="shared" si="9"/>
        <v>20</v>
      </c>
      <c r="N234" s="10">
        <f t="shared" si="10"/>
        <v>137.20000000000002</v>
      </c>
      <c r="O234" s="10">
        <f t="shared" si="10"/>
        <v>170.12800000000001</v>
      </c>
      <c r="P234" s="10"/>
      <c r="Q234" s="10"/>
      <c r="R234" s="10"/>
    </row>
    <row r="235" spans="1:18" ht="45">
      <c r="A235" s="1">
        <v>234</v>
      </c>
      <c r="B235" s="16" t="s">
        <v>249</v>
      </c>
      <c r="C235" s="2" t="s">
        <v>4</v>
      </c>
      <c r="D235" s="14">
        <v>7000</v>
      </c>
      <c r="E235" s="8">
        <v>0.57</v>
      </c>
      <c r="F235" s="9">
        <f t="shared" si="11"/>
        <v>3989.9999999999995</v>
      </c>
      <c r="G235" s="9">
        <v>4947.599999999999</v>
      </c>
      <c r="H235" s="1"/>
      <c r="I235" s="10"/>
      <c r="J235" s="10"/>
      <c r="K235" s="10"/>
      <c r="L235" s="10"/>
      <c r="M235" s="14">
        <f t="shared" si="9"/>
        <v>14000</v>
      </c>
      <c r="N235" s="10">
        <f t="shared" si="10"/>
        <v>7979.999999999999</v>
      </c>
      <c r="O235" s="10">
        <f t="shared" si="10"/>
        <v>9895.199999999999</v>
      </c>
      <c r="P235" s="10"/>
      <c r="Q235" s="10"/>
      <c r="R235" s="10"/>
    </row>
    <row r="236" spans="1:18" ht="12">
      <c r="A236" s="1">
        <v>235</v>
      </c>
      <c r="B236" s="16" t="s">
        <v>250</v>
      </c>
      <c r="C236" s="2" t="s">
        <v>4</v>
      </c>
      <c r="D236" s="14">
        <v>200</v>
      </c>
      <c r="E236" s="8">
        <v>0.63</v>
      </c>
      <c r="F236" s="9">
        <f t="shared" si="11"/>
        <v>126</v>
      </c>
      <c r="G236" s="9">
        <v>156.24</v>
      </c>
      <c r="H236" s="1"/>
      <c r="I236" s="10"/>
      <c r="J236" s="10"/>
      <c r="K236" s="10"/>
      <c r="L236" s="10"/>
      <c r="M236" s="14">
        <f t="shared" si="9"/>
        <v>400</v>
      </c>
      <c r="N236" s="10">
        <f t="shared" si="10"/>
        <v>252</v>
      </c>
      <c r="O236" s="10">
        <f t="shared" si="10"/>
        <v>312.48</v>
      </c>
      <c r="P236" s="10"/>
      <c r="Q236" s="10"/>
      <c r="R236" s="10"/>
    </row>
    <row r="237" spans="1:18" ht="12">
      <c r="A237" s="1">
        <v>236</v>
      </c>
      <c r="B237" s="16" t="s">
        <v>251</v>
      </c>
      <c r="C237" s="2" t="s">
        <v>4</v>
      </c>
      <c r="D237" s="14">
        <v>2500</v>
      </c>
      <c r="E237" s="8">
        <v>1.35</v>
      </c>
      <c r="F237" s="9">
        <f t="shared" si="11"/>
        <v>3375</v>
      </c>
      <c r="G237" s="9">
        <v>4185</v>
      </c>
      <c r="H237" s="1"/>
      <c r="I237" s="10"/>
      <c r="J237" s="10"/>
      <c r="K237" s="10"/>
      <c r="L237" s="10"/>
      <c r="M237" s="14">
        <f t="shared" si="9"/>
        <v>5000</v>
      </c>
      <c r="N237" s="10">
        <f t="shared" si="10"/>
        <v>6750</v>
      </c>
      <c r="O237" s="10">
        <f t="shared" si="10"/>
        <v>8370</v>
      </c>
      <c r="P237" s="10"/>
      <c r="Q237" s="10"/>
      <c r="R237" s="10"/>
    </row>
    <row r="238" spans="1:18" ht="12">
      <c r="A238" s="1">
        <v>237</v>
      </c>
      <c r="B238" s="16" t="s">
        <v>252</v>
      </c>
      <c r="C238" s="2" t="s">
        <v>4</v>
      </c>
      <c r="D238" s="14">
        <v>200</v>
      </c>
      <c r="E238" s="8">
        <v>1.32</v>
      </c>
      <c r="F238" s="9">
        <f t="shared" si="11"/>
        <v>264</v>
      </c>
      <c r="G238" s="9">
        <v>327.36</v>
      </c>
      <c r="H238" s="1"/>
      <c r="I238" s="10"/>
      <c r="J238" s="10"/>
      <c r="K238" s="10"/>
      <c r="L238" s="10"/>
      <c r="M238" s="14">
        <f t="shared" si="9"/>
        <v>400</v>
      </c>
      <c r="N238" s="10">
        <f t="shared" si="10"/>
        <v>528</v>
      </c>
      <c r="O238" s="10">
        <f t="shared" si="10"/>
        <v>654.72</v>
      </c>
      <c r="P238" s="10"/>
      <c r="Q238" s="10"/>
      <c r="R238" s="10"/>
    </row>
    <row r="239" spans="1:18" ht="12">
      <c r="A239" s="1">
        <v>238</v>
      </c>
      <c r="B239" s="16" t="s">
        <v>253</v>
      </c>
      <c r="C239" s="2" t="s">
        <v>4</v>
      </c>
      <c r="D239" s="14">
        <v>100</v>
      </c>
      <c r="E239" s="8">
        <v>4.9</v>
      </c>
      <c r="F239" s="9">
        <f t="shared" si="11"/>
        <v>490.00000000000006</v>
      </c>
      <c r="G239" s="9">
        <v>607.6</v>
      </c>
      <c r="H239" s="1"/>
      <c r="I239" s="10"/>
      <c r="J239" s="10"/>
      <c r="K239" s="10"/>
      <c r="L239" s="10"/>
      <c r="M239" s="14">
        <f t="shared" si="9"/>
        <v>200</v>
      </c>
      <c r="N239" s="10">
        <f t="shared" si="10"/>
        <v>980.0000000000001</v>
      </c>
      <c r="O239" s="10">
        <f t="shared" si="10"/>
        <v>1215.2</v>
      </c>
      <c r="P239" s="10"/>
      <c r="Q239" s="10"/>
      <c r="R239" s="10"/>
    </row>
    <row r="240" spans="1:18" ht="22.5">
      <c r="A240" s="1">
        <v>239</v>
      </c>
      <c r="B240" s="16" t="s">
        <v>254</v>
      </c>
      <c r="C240" s="2" t="s">
        <v>4</v>
      </c>
      <c r="D240" s="14">
        <v>200</v>
      </c>
      <c r="E240" s="8">
        <v>8.89</v>
      </c>
      <c r="F240" s="9">
        <f t="shared" si="11"/>
        <v>1778</v>
      </c>
      <c r="G240" s="9">
        <v>2204.72</v>
      </c>
      <c r="H240" s="1"/>
      <c r="I240" s="10"/>
      <c r="J240" s="10"/>
      <c r="K240" s="10"/>
      <c r="L240" s="10"/>
      <c r="M240" s="14">
        <f t="shared" si="9"/>
        <v>400</v>
      </c>
      <c r="N240" s="10">
        <f t="shared" si="10"/>
        <v>3556</v>
      </c>
      <c r="O240" s="10">
        <f t="shared" si="10"/>
        <v>4409.44</v>
      </c>
      <c r="P240" s="10"/>
      <c r="Q240" s="10"/>
      <c r="R240" s="10"/>
    </row>
    <row r="241" spans="1:18" ht="22.5">
      <c r="A241" s="1">
        <v>240</v>
      </c>
      <c r="B241" s="16" t="s">
        <v>255</v>
      </c>
      <c r="C241" s="2" t="s">
        <v>4</v>
      </c>
      <c r="D241" s="14">
        <v>100</v>
      </c>
      <c r="E241" s="8">
        <v>5.9</v>
      </c>
      <c r="F241" s="9">
        <f t="shared" si="11"/>
        <v>590</v>
      </c>
      <c r="G241" s="9">
        <v>731.6</v>
      </c>
      <c r="H241" s="1"/>
      <c r="I241" s="10"/>
      <c r="J241" s="10"/>
      <c r="K241" s="10"/>
      <c r="L241" s="10"/>
      <c r="M241" s="14">
        <f t="shared" si="9"/>
        <v>200</v>
      </c>
      <c r="N241" s="10">
        <f t="shared" si="10"/>
        <v>1180</v>
      </c>
      <c r="O241" s="10">
        <f t="shared" si="10"/>
        <v>1463.2</v>
      </c>
      <c r="P241" s="10"/>
      <c r="Q241" s="10"/>
      <c r="R241" s="10"/>
    </row>
    <row r="242" spans="1:18" ht="22.5">
      <c r="A242" s="1">
        <v>241</v>
      </c>
      <c r="B242" s="16" t="s">
        <v>256</v>
      </c>
      <c r="C242" s="2" t="s">
        <v>4</v>
      </c>
      <c r="D242" s="14">
        <v>20</v>
      </c>
      <c r="E242" s="8">
        <v>5.9</v>
      </c>
      <c r="F242" s="9">
        <f t="shared" si="11"/>
        <v>118</v>
      </c>
      <c r="G242" s="9">
        <v>146.32</v>
      </c>
      <c r="H242" s="1"/>
      <c r="I242" s="10"/>
      <c r="J242" s="10"/>
      <c r="K242" s="10"/>
      <c r="L242" s="10"/>
      <c r="M242" s="14">
        <f t="shared" si="9"/>
        <v>40</v>
      </c>
      <c r="N242" s="10">
        <f t="shared" si="10"/>
        <v>236</v>
      </c>
      <c r="O242" s="10">
        <f t="shared" si="10"/>
        <v>292.64</v>
      </c>
      <c r="P242" s="10"/>
      <c r="Q242" s="10"/>
      <c r="R242" s="10"/>
    </row>
    <row r="243" spans="1:18" ht="22.5">
      <c r="A243" s="1">
        <v>242</v>
      </c>
      <c r="B243" s="16" t="s">
        <v>257</v>
      </c>
      <c r="C243" s="2" t="s">
        <v>4</v>
      </c>
      <c r="D243" s="14">
        <v>20</v>
      </c>
      <c r="E243" s="8">
        <v>5.9</v>
      </c>
      <c r="F243" s="9">
        <f t="shared" si="11"/>
        <v>118</v>
      </c>
      <c r="G243" s="9">
        <v>146.32</v>
      </c>
      <c r="H243" s="1"/>
      <c r="I243" s="10"/>
      <c r="J243" s="10"/>
      <c r="K243" s="10"/>
      <c r="L243" s="10"/>
      <c r="M243" s="14">
        <f t="shared" si="9"/>
        <v>40</v>
      </c>
      <c r="N243" s="10">
        <f t="shared" si="10"/>
        <v>236</v>
      </c>
      <c r="O243" s="10">
        <f t="shared" si="10"/>
        <v>292.64</v>
      </c>
      <c r="P243" s="10"/>
      <c r="Q243" s="10"/>
      <c r="R243" s="10"/>
    </row>
    <row r="244" spans="1:18" ht="22.5">
      <c r="A244" s="1">
        <v>243</v>
      </c>
      <c r="B244" s="16" t="s">
        <v>258</v>
      </c>
      <c r="C244" s="2" t="s">
        <v>4</v>
      </c>
      <c r="D244" s="14">
        <v>10000</v>
      </c>
      <c r="E244" s="8">
        <v>0.81</v>
      </c>
      <c r="F244" s="9">
        <f t="shared" si="11"/>
        <v>8100.000000000001</v>
      </c>
      <c r="G244" s="9">
        <v>10044.000000000002</v>
      </c>
      <c r="H244" s="1"/>
      <c r="I244" s="10"/>
      <c r="J244" s="10"/>
      <c r="K244" s="10"/>
      <c r="L244" s="10"/>
      <c r="M244" s="14">
        <f t="shared" si="9"/>
        <v>20000</v>
      </c>
      <c r="N244" s="10">
        <f t="shared" si="10"/>
        <v>16200.000000000002</v>
      </c>
      <c r="O244" s="10">
        <f t="shared" si="10"/>
        <v>20088.000000000004</v>
      </c>
      <c r="P244" s="10"/>
      <c r="Q244" s="10"/>
      <c r="R244" s="10"/>
    </row>
    <row r="245" spans="1:18" ht="12">
      <c r="A245" s="1">
        <v>244</v>
      </c>
      <c r="B245" s="16" t="s">
        <v>259</v>
      </c>
      <c r="C245" s="2" t="s">
        <v>4</v>
      </c>
      <c r="D245" s="14">
        <v>1500</v>
      </c>
      <c r="E245" s="8">
        <v>8</v>
      </c>
      <c r="F245" s="9">
        <f t="shared" si="11"/>
        <v>12000</v>
      </c>
      <c r="G245" s="9">
        <v>14880</v>
      </c>
      <c r="H245" s="1"/>
      <c r="I245" s="10"/>
      <c r="J245" s="10"/>
      <c r="K245" s="10"/>
      <c r="L245" s="10"/>
      <c r="M245" s="14">
        <f t="shared" si="9"/>
        <v>3000</v>
      </c>
      <c r="N245" s="10">
        <f t="shared" si="10"/>
        <v>24000</v>
      </c>
      <c r="O245" s="10">
        <f t="shared" si="10"/>
        <v>29760</v>
      </c>
      <c r="P245" s="10"/>
      <c r="Q245" s="10"/>
      <c r="R245" s="10"/>
    </row>
    <row r="246" spans="1:18" ht="22.5">
      <c r="A246" s="1">
        <v>245</v>
      </c>
      <c r="B246" s="16" t="s">
        <v>260</v>
      </c>
      <c r="C246" s="2" t="s">
        <v>4</v>
      </c>
      <c r="D246" s="14">
        <v>100</v>
      </c>
      <c r="E246" s="8">
        <v>0.83</v>
      </c>
      <c r="F246" s="9">
        <f t="shared" si="11"/>
        <v>83</v>
      </c>
      <c r="G246" s="9">
        <v>102.92</v>
      </c>
      <c r="H246" s="1"/>
      <c r="I246" s="10"/>
      <c r="J246" s="10"/>
      <c r="K246" s="10"/>
      <c r="L246" s="10"/>
      <c r="M246" s="14">
        <f t="shared" si="9"/>
        <v>200</v>
      </c>
      <c r="N246" s="10">
        <f t="shared" si="10"/>
        <v>166</v>
      </c>
      <c r="O246" s="10">
        <f t="shared" si="10"/>
        <v>205.84</v>
      </c>
      <c r="P246" s="10"/>
      <c r="Q246" s="10"/>
      <c r="R246" s="10"/>
    </row>
    <row r="247" spans="1:18" ht="101.25">
      <c r="A247" s="1">
        <v>246</v>
      </c>
      <c r="B247" s="16" t="s">
        <v>348</v>
      </c>
      <c r="C247" s="2" t="s">
        <v>4</v>
      </c>
      <c r="D247" s="14">
        <v>2800</v>
      </c>
      <c r="E247" s="8">
        <v>1.45</v>
      </c>
      <c r="F247" s="9">
        <f t="shared" si="11"/>
        <v>4060</v>
      </c>
      <c r="G247" s="9">
        <v>5034.4</v>
      </c>
      <c r="H247" s="1"/>
      <c r="I247" s="10"/>
      <c r="J247" s="10"/>
      <c r="K247" s="10"/>
      <c r="L247" s="10"/>
      <c r="M247" s="14">
        <f t="shared" si="9"/>
        <v>5600</v>
      </c>
      <c r="N247" s="10">
        <f t="shared" si="10"/>
        <v>8120</v>
      </c>
      <c r="O247" s="10">
        <f t="shared" si="10"/>
        <v>10068.8</v>
      </c>
      <c r="P247" s="10"/>
      <c r="Q247" s="10"/>
      <c r="R247" s="10"/>
    </row>
    <row r="248" spans="1:18" ht="382.5">
      <c r="A248" s="1">
        <v>247</v>
      </c>
      <c r="B248" s="16" t="s">
        <v>261</v>
      </c>
      <c r="C248" s="2" t="s">
        <v>4</v>
      </c>
      <c r="D248" s="14">
        <v>5000</v>
      </c>
      <c r="E248" s="8">
        <v>0.19</v>
      </c>
      <c r="F248" s="9">
        <f t="shared" si="11"/>
        <v>950</v>
      </c>
      <c r="G248" s="9">
        <v>1178</v>
      </c>
      <c r="H248" s="1"/>
      <c r="I248" s="10"/>
      <c r="J248" s="10"/>
      <c r="K248" s="10"/>
      <c r="L248" s="10"/>
      <c r="M248" s="14">
        <f t="shared" si="9"/>
        <v>10000</v>
      </c>
      <c r="N248" s="10">
        <f t="shared" si="10"/>
        <v>1900</v>
      </c>
      <c r="O248" s="10">
        <f t="shared" si="10"/>
        <v>2356</v>
      </c>
      <c r="P248" s="10"/>
      <c r="Q248" s="10"/>
      <c r="R248" s="10"/>
    </row>
    <row r="249" spans="1:18" ht="213.75">
      <c r="A249" s="1">
        <v>248</v>
      </c>
      <c r="B249" s="16" t="s">
        <v>349</v>
      </c>
      <c r="C249" s="2" t="s">
        <v>4</v>
      </c>
      <c r="D249" s="14">
        <v>600</v>
      </c>
      <c r="E249" s="8">
        <v>6.4</v>
      </c>
      <c r="F249" s="9">
        <f t="shared" si="11"/>
        <v>3840</v>
      </c>
      <c r="G249" s="9">
        <v>4761.6</v>
      </c>
      <c r="H249" s="1"/>
      <c r="I249" s="10"/>
      <c r="J249" s="10"/>
      <c r="K249" s="10"/>
      <c r="L249" s="10"/>
      <c r="M249" s="14">
        <f t="shared" si="9"/>
        <v>1200</v>
      </c>
      <c r="N249" s="10">
        <f t="shared" si="10"/>
        <v>7680</v>
      </c>
      <c r="O249" s="10">
        <f t="shared" si="10"/>
        <v>9523.2</v>
      </c>
      <c r="P249" s="10"/>
      <c r="Q249" s="10"/>
      <c r="R249" s="10"/>
    </row>
    <row r="250" spans="1:18" ht="101.25">
      <c r="A250" s="1">
        <v>249</v>
      </c>
      <c r="B250" s="16" t="s">
        <v>262</v>
      </c>
      <c r="C250" s="2" t="s">
        <v>4</v>
      </c>
      <c r="D250" s="14">
        <v>500</v>
      </c>
      <c r="E250" s="8">
        <v>2.59</v>
      </c>
      <c r="F250" s="9">
        <f t="shared" si="11"/>
        <v>1295</v>
      </c>
      <c r="G250" s="9">
        <v>1605.8</v>
      </c>
      <c r="H250" s="1"/>
      <c r="I250" s="10"/>
      <c r="J250" s="10"/>
      <c r="K250" s="10"/>
      <c r="L250" s="10"/>
      <c r="M250" s="14">
        <f t="shared" si="9"/>
        <v>1000</v>
      </c>
      <c r="N250" s="10">
        <f t="shared" si="10"/>
        <v>2590</v>
      </c>
      <c r="O250" s="10">
        <f t="shared" si="10"/>
        <v>3211.6</v>
      </c>
      <c r="P250" s="10"/>
      <c r="Q250" s="10"/>
      <c r="R250" s="10"/>
    </row>
    <row r="251" spans="1:18" ht="180">
      <c r="A251" s="1">
        <v>250</v>
      </c>
      <c r="B251" s="16" t="s">
        <v>263</v>
      </c>
      <c r="C251" s="2" t="s">
        <v>4</v>
      </c>
      <c r="D251" s="14">
        <v>1500</v>
      </c>
      <c r="E251" s="8">
        <v>1.83</v>
      </c>
      <c r="F251" s="9">
        <f t="shared" si="11"/>
        <v>2745</v>
      </c>
      <c r="G251" s="9">
        <v>3403.8</v>
      </c>
      <c r="H251" s="1"/>
      <c r="I251" s="10"/>
      <c r="J251" s="10"/>
      <c r="K251" s="10"/>
      <c r="L251" s="10"/>
      <c r="M251" s="14">
        <f t="shared" si="9"/>
        <v>3000</v>
      </c>
      <c r="N251" s="10">
        <f t="shared" si="10"/>
        <v>5490</v>
      </c>
      <c r="O251" s="10">
        <f t="shared" si="10"/>
        <v>6807.6</v>
      </c>
      <c r="P251" s="10"/>
      <c r="Q251" s="10"/>
      <c r="R251" s="10"/>
    </row>
    <row r="252" spans="1:18" ht="22.5">
      <c r="A252" s="1">
        <v>251</v>
      </c>
      <c r="B252" s="16" t="s">
        <v>264</v>
      </c>
      <c r="C252" s="2" t="s">
        <v>4</v>
      </c>
      <c r="D252" s="14">
        <v>2400</v>
      </c>
      <c r="E252" s="8">
        <v>6.52215619047619</v>
      </c>
      <c r="F252" s="9">
        <f t="shared" si="11"/>
        <v>15653.174857142856</v>
      </c>
      <c r="G252" s="9">
        <v>17688.087588571427</v>
      </c>
      <c r="H252" s="1"/>
      <c r="I252" s="10"/>
      <c r="J252" s="10"/>
      <c r="K252" s="10"/>
      <c r="L252" s="10"/>
      <c r="M252" s="14">
        <f t="shared" si="9"/>
        <v>4800</v>
      </c>
      <c r="N252" s="10">
        <f t="shared" si="10"/>
        <v>31306.349714285712</v>
      </c>
      <c r="O252" s="10">
        <f t="shared" si="10"/>
        <v>35376.17517714285</v>
      </c>
      <c r="P252" s="10"/>
      <c r="Q252" s="10"/>
      <c r="R252" s="10"/>
    </row>
    <row r="253" spans="1:18" ht="22.5">
      <c r="A253" s="1">
        <v>252</v>
      </c>
      <c r="B253" s="16" t="s">
        <v>265</v>
      </c>
      <c r="C253" s="2" t="s">
        <v>4</v>
      </c>
      <c r="D253" s="14">
        <v>80</v>
      </c>
      <c r="E253" s="8">
        <v>7.08</v>
      </c>
      <c r="F253" s="9">
        <f t="shared" si="11"/>
        <v>566.4</v>
      </c>
      <c r="G253" s="9">
        <v>640.0319999999999</v>
      </c>
      <c r="H253" s="1"/>
      <c r="I253" s="10"/>
      <c r="J253" s="10"/>
      <c r="K253" s="10"/>
      <c r="L253" s="10"/>
      <c r="M253" s="14">
        <f t="shared" si="9"/>
        <v>160</v>
      </c>
      <c r="N253" s="10">
        <f t="shared" si="10"/>
        <v>1132.8</v>
      </c>
      <c r="O253" s="10">
        <f t="shared" si="10"/>
        <v>1280.0639999999999</v>
      </c>
      <c r="P253" s="10"/>
      <c r="Q253" s="10"/>
      <c r="R253" s="10"/>
    </row>
    <row r="254" spans="1:18" ht="22.5">
      <c r="A254" s="1">
        <v>253</v>
      </c>
      <c r="B254" s="16" t="s">
        <v>266</v>
      </c>
      <c r="C254" s="2" t="s">
        <v>4</v>
      </c>
      <c r="D254" s="14">
        <v>30</v>
      </c>
      <c r="E254" s="8">
        <v>2.48</v>
      </c>
      <c r="F254" s="9">
        <f t="shared" si="11"/>
        <v>74.4</v>
      </c>
      <c r="G254" s="9">
        <v>84.072</v>
      </c>
      <c r="H254" s="1"/>
      <c r="I254" s="10"/>
      <c r="J254" s="10"/>
      <c r="K254" s="10"/>
      <c r="L254" s="10"/>
      <c r="M254" s="14">
        <f t="shared" si="9"/>
        <v>60</v>
      </c>
      <c r="N254" s="10">
        <f t="shared" si="10"/>
        <v>148.8</v>
      </c>
      <c r="O254" s="10">
        <f t="shared" si="10"/>
        <v>168.144</v>
      </c>
      <c r="P254" s="10"/>
      <c r="Q254" s="10"/>
      <c r="R254" s="10"/>
    </row>
    <row r="255" spans="1:18" ht="22.5">
      <c r="A255" s="1">
        <v>254</v>
      </c>
      <c r="B255" s="16" t="s">
        <v>267</v>
      </c>
      <c r="C255" s="2" t="s">
        <v>4</v>
      </c>
      <c r="D255" s="14">
        <v>100</v>
      </c>
      <c r="E255" s="8">
        <v>4.34</v>
      </c>
      <c r="F255" s="9">
        <f t="shared" si="11"/>
        <v>434</v>
      </c>
      <c r="G255" s="9">
        <v>490.42</v>
      </c>
      <c r="H255" s="1"/>
      <c r="I255" s="10"/>
      <c r="J255" s="10"/>
      <c r="K255" s="10"/>
      <c r="L255" s="10"/>
      <c r="M255" s="14">
        <f t="shared" si="9"/>
        <v>200</v>
      </c>
      <c r="N255" s="10">
        <f t="shared" si="10"/>
        <v>868</v>
      </c>
      <c r="O255" s="10">
        <f t="shared" si="10"/>
        <v>980.84</v>
      </c>
      <c r="P255" s="10"/>
      <c r="Q255" s="10"/>
      <c r="R255" s="10"/>
    </row>
    <row r="256" spans="1:18" ht="45">
      <c r="A256" s="1">
        <v>255</v>
      </c>
      <c r="B256" s="16" t="s">
        <v>268</v>
      </c>
      <c r="C256" s="2" t="s">
        <v>4</v>
      </c>
      <c r="D256" s="14">
        <v>1120</v>
      </c>
      <c r="E256" s="8">
        <v>3.76428571428571</v>
      </c>
      <c r="F256" s="9">
        <f t="shared" si="11"/>
        <v>4215.9999999999945</v>
      </c>
      <c r="G256" s="9">
        <v>4764.079999999994</v>
      </c>
      <c r="H256" s="1"/>
      <c r="I256" s="10"/>
      <c r="J256" s="10"/>
      <c r="K256" s="10"/>
      <c r="L256" s="10"/>
      <c r="M256" s="14">
        <f t="shared" si="9"/>
        <v>2240</v>
      </c>
      <c r="N256" s="10">
        <f t="shared" si="10"/>
        <v>8431.999999999989</v>
      </c>
      <c r="O256" s="10">
        <f t="shared" si="10"/>
        <v>9528.159999999987</v>
      </c>
      <c r="P256" s="10"/>
      <c r="Q256" s="10"/>
      <c r="R256" s="10"/>
    </row>
    <row r="257" spans="1:18" ht="22.5">
      <c r="A257" s="1">
        <v>256</v>
      </c>
      <c r="B257" s="16" t="s">
        <v>269</v>
      </c>
      <c r="C257" s="2" t="s">
        <v>4</v>
      </c>
      <c r="D257" s="14">
        <v>2000</v>
      </c>
      <c r="E257" s="8">
        <v>4.59753722334004</v>
      </c>
      <c r="F257" s="9">
        <f t="shared" si="11"/>
        <v>9195.074446680079</v>
      </c>
      <c r="G257" s="9">
        <v>10390.434124748488</v>
      </c>
      <c r="H257" s="1"/>
      <c r="I257" s="10"/>
      <c r="J257" s="10"/>
      <c r="K257" s="10"/>
      <c r="L257" s="10"/>
      <c r="M257" s="14">
        <f t="shared" si="9"/>
        <v>4000</v>
      </c>
      <c r="N257" s="10">
        <f t="shared" si="10"/>
        <v>18390.148893360158</v>
      </c>
      <c r="O257" s="10">
        <f t="shared" si="10"/>
        <v>20780.868249496976</v>
      </c>
      <c r="P257" s="10"/>
      <c r="Q257" s="10"/>
      <c r="R257" s="10"/>
    </row>
    <row r="258" spans="1:18" ht="22.5">
      <c r="A258" s="1">
        <v>257</v>
      </c>
      <c r="B258" s="16" t="s">
        <v>270</v>
      </c>
      <c r="C258" s="2" t="s">
        <v>4</v>
      </c>
      <c r="D258" s="14">
        <v>1000</v>
      </c>
      <c r="E258" s="8">
        <v>5.60375765827093</v>
      </c>
      <c r="F258" s="9">
        <f t="shared" si="11"/>
        <v>5603.75765827093</v>
      </c>
      <c r="G258" s="9">
        <v>6332.24615384615</v>
      </c>
      <c r="H258" s="1"/>
      <c r="I258" s="10"/>
      <c r="J258" s="10"/>
      <c r="K258" s="10"/>
      <c r="L258" s="10"/>
      <c r="M258" s="14">
        <f aca="true" t="shared" si="12" ref="M258:M321">D258*2</f>
        <v>2000</v>
      </c>
      <c r="N258" s="10">
        <f aca="true" t="shared" si="13" ref="N258:O321">+F258*2</f>
        <v>11207.51531654186</v>
      </c>
      <c r="O258" s="10">
        <f t="shared" si="13"/>
        <v>12664.4923076923</v>
      </c>
      <c r="P258" s="10"/>
      <c r="Q258" s="10"/>
      <c r="R258" s="10"/>
    </row>
    <row r="259" spans="1:18" ht="45">
      <c r="A259" s="1">
        <v>258</v>
      </c>
      <c r="B259" s="16" t="s">
        <v>271</v>
      </c>
      <c r="C259" s="2" t="s">
        <v>4</v>
      </c>
      <c r="D259" s="14">
        <v>10000</v>
      </c>
      <c r="E259" s="8">
        <v>2.825</v>
      </c>
      <c r="F259" s="9">
        <f t="shared" si="11"/>
        <v>28250</v>
      </c>
      <c r="G259" s="9">
        <v>31922.5</v>
      </c>
      <c r="H259" s="1"/>
      <c r="I259" s="10"/>
      <c r="J259" s="10"/>
      <c r="K259" s="10"/>
      <c r="L259" s="10"/>
      <c r="M259" s="14">
        <f t="shared" si="12"/>
        <v>20000</v>
      </c>
      <c r="N259" s="10">
        <f t="shared" si="13"/>
        <v>56500</v>
      </c>
      <c r="O259" s="10">
        <f t="shared" si="13"/>
        <v>63845</v>
      </c>
      <c r="P259" s="10"/>
      <c r="Q259" s="10"/>
      <c r="R259" s="10"/>
    </row>
    <row r="260" spans="1:18" ht="22.5">
      <c r="A260" s="1">
        <v>259</v>
      </c>
      <c r="B260" s="16" t="s">
        <v>272</v>
      </c>
      <c r="C260" s="2" t="s">
        <v>4</v>
      </c>
      <c r="D260" s="14">
        <v>60000</v>
      </c>
      <c r="E260" s="8">
        <v>0.662199108469539</v>
      </c>
      <c r="F260" s="9">
        <f t="shared" si="11"/>
        <v>39731.94650817234</v>
      </c>
      <c r="G260" s="9">
        <v>44897.099554234745</v>
      </c>
      <c r="H260" s="1"/>
      <c r="I260" s="10"/>
      <c r="J260" s="10"/>
      <c r="K260" s="10"/>
      <c r="L260" s="10"/>
      <c r="M260" s="14">
        <f t="shared" si="12"/>
        <v>120000</v>
      </c>
      <c r="N260" s="10">
        <f t="shared" si="13"/>
        <v>79463.89301634468</v>
      </c>
      <c r="O260" s="10">
        <f t="shared" si="13"/>
        <v>89794.19910846949</v>
      </c>
      <c r="P260" s="10"/>
      <c r="Q260" s="10"/>
      <c r="R260" s="10"/>
    </row>
    <row r="261" spans="1:18" ht="45">
      <c r="A261" s="1">
        <v>260</v>
      </c>
      <c r="B261" s="16" t="s">
        <v>273</v>
      </c>
      <c r="C261" s="2" t="s">
        <v>4</v>
      </c>
      <c r="D261" s="14">
        <v>100000</v>
      </c>
      <c r="E261" s="8">
        <v>0.318376528117359</v>
      </c>
      <c r="F261" s="9">
        <f t="shared" si="11"/>
        <v>31837.6528117359</v>
      </c>
      <c r="G261" s="9">
        <v>35976.547677261566</v>
      </c>
      <c r="H261" s="1"/>
      <c r="I261" s="10"/>
      <c r="J261" s="10"/>
      <c r="K261" s="10"/>
      <c r="L261" s="10"/>
      <c r="M261" s="14">
        <f t="shared" si="12"/>
        <v>200000</v>
      </c>
      <c r="N261" s="10">
        <f t="shared" si="13"/>
        <v>63675.3056234718</v>
      </c>
      <c r="O261" s="10">
        <f t="shared" si="13"/>
        <v>71953.09535452313</v>
      </c>
      <c r="P261" s="10"/>
      <c r="Q261" s="10"/>
      <c r="R261" s="10"/>
    </row>
    <row r="262" spans="1:18" ht="45">
      <c r="A262" s="1">
        <v>261</v>
      </c>
      <c r="B262" s="16" t="s">
        <v>274</v>
      </c>
      <c r="C262" s="2" t="s">
        <v>4</v>
      </c>
      <c r="D262" s="14">
        <v>16000</v>
      </c>
      <c r="E262" s="8">
        <v>0.72304205318491</v>
      </c>
      <c r="F262" s="9">
        <f t="shared" si="11"/>
        <v>11568.67285095856</v>
      </c>
      <c r="G262" s="9">
        <v>13072.600321583172</v>
      </c>
      <c r="H262" s="1"/>
      <c r="I262" s="10"/>
      <c r="J262" s="10"/>
      <c r="K262" s="10"/>
      <c r="L262" s="10"/>
      <c r="M262" s="14">
        <f t="shared" si="12"/>
        <v>32000</v>
      </c>
      <c r="N262" s="10">
        <f t="shared" si="13"/>
        <v>23137.34570191712</v>
      </c>
      <c r="O262" s="10">
        <f t="shared" si="13"/>
        <v>26145.200643166343</v>
      </c>
      <c r="P262" s="10"/>
      <c r="Q262" s="10"/>
      <c r="R262" s="10"/>
    </row>
    <row r="263" spans="1:18" ht="33.75">
      <c r="A263" s="1">
        <v>262</v>
      </c>
      <c r="B263" s="16" t="s">
        <v>275</v>
      </c>
      <c r="C263" s="2" t="s">
        <v>4</v>
      </c>
      <c r="D263" s="14">
        <v>1500</v>
      </c>
      <c r="E263" s="8">
        <v>5.4370625</v>
      </c>
      <c r="F263" s="9">
        <f t="shared" si="11"/>
        <v>8155.593749999999</v>
      </c>
      <c r="G263" s="9">
        <v>9215.820937499999</v>
      </c>
      <c r="H263" s="1"/>
      <c r="I263" s="10"/>
      <c r="J263" s="10"/>
      <c r="K263" s="10"/>
      <c r="L263" s="10"/>
      <c r="M263" s="14">
        <f t="shared" si="12"/>
        <v>3000</v>
      </c>
      <c r="N263" s="10">
        <f t="shared" si="13"/>
        <v>16311.187499999998</v>
      </c>
      <c r="O263" s="10">
        <f t="shared" si="13"/>
        <v>18431.641874999998</v>
      </c>
      <c r="P263" s="10"/>
      <c r="Q263" s="10"/>
      <c r="R263" s="10"/>
    </row>
    <row r="264" spans="1:18" ht="22.5">
      <c r="A264" s="1">
        <v>263</v>
      </c>
      <c r="B264" s="16" t="s">
        <v>276</v>
      </c>
      <c r="C264" s="2" t="s">
        <v>4</v>
      </c>
      <c r="D264" s="14">
        <v>260</v>
      </c>
      <c r="E264" s="8">
        <v>3.67076923076923</v>
      </c>
      <c r="F264" s="9">
        <f t="shared" si="11"/>
        <v>954.3999999999997</v>
      </c>
      <c r="G264" s="9">
        <v>1078.4719999999998</v>
      </c>
      <c r="H264" s="1"/>
      <c r="I264" s="10"/>
      <c r="J264" s="10"/>
      <c r="K264" s="10"/>
      <c r="L264" s="10"/>
      <c r="M264" s="14">
        <f t="shared" si="12"/>
        <v>520</v>
      </c>
      <c r="N264" s="10">
        <f t="shared" si="13"/>
        <v>1908.7999999999995</v>
      </c>
      <c r="O264" s="10">
        <f t="shared" si="13"/>
        <v>2156.9439999999995</v>
      </c>
      <c r="P264" s="10"/>
      <c r="Q264" s="10"/>
      <c r="R264" s="10"/>
    </row>
    <row r="265" spans="1:18" ht="33.75">
      <c r="A265" s="1">
        <v>264</v>
      </c>
      <c r="B265" s="16" t="s">
        <v>277</v>
      </c>
      <c r="C265" s="2" t="s">
        <v>4</v>
      </c>
      <c r="D265" s="14">
        <v>700</v>
      </c>
      <c r="E265" s="8">
        <v>4.79371428571429</v>
      </c>
      <c r="F265" s="9">
        <f t="shared" si="11"/>
        <v>3355.600000000003</v>
      </c>
      <c r="G265" s="9">
        <v>3791.8280000000036</v>
      </c>
      <c r="H265" s="1"/>
      <c r="I265" s="10"/>
      <c r="J265" s="10"/>
      <c r="K265" s="10"/>
      <c r="L265" s="10"/>
      <c r="M265" s="14">
        <f t="shared" si="12"/>
        <v>1400</v>
      </c>
      <c r="N265" s="10">
        <f t="shared" si="13"/>
        <v>6711.200000000006</v>
      </c>
      <c r="O265" s="10">
        <f t="shared" si="13"/>
        <v>7583.656000000007</v>
      </c>
      <c r="P265" s="10"/>
      <c r="Q265" s="10"/>
      <c r="R265" s="10"/>
    </row>
    <row r="266" spans="1:18" ht="56.25">
      <c r="A266" s="1">
        <v>265</v>
      </c>
      <c r="B266" s="16" t="s">
        <v>278</v>
      </c>
      <c r="C266" s="2" t="s">
        <v>4</v>
      </c>
      <c r="D266" s="14">
        <v>750</v>
      </c>
      <c r="E266" s="8">
        <v>81.5703022339028</v>
      </c>
      <c r="F266" s="9">
        <f t="shared" si="11"/>
        <v>61177.7266754271</v>
      </c>
      <c r="G266" s="9">
        <v>69130.83114323262</v>
      </c>
      <c r="H266" s="1"/>
      <c r="I266" s="10"/>
      <c r="J266" s="10"/>
      <c r="K266" s="10"/>
      <c r="L266" s="10"/>
      <c r="M266" s="14">
        <f t="shared" si="12"/>
        <v>1500</v>
      </c>
      <c r="N266" s="10">
        <f t="shared" si="13"/>
        <v>122355.4533508542</v>
      </c>
      <c r="O266" s="10">
        <f t="shared" si="13"/>
        <v>138261.66228646523</v>
      </c>
      <c r="P266" s="10"/>
      <c r="Q266" s="10"/>
      <c r="R266" s="10"/>
    </row>
    <row r="267" spans="1:18" ht="12">
      <c r="A267" s="1">
        <v>266</v>
      </c>
      <c r="B267" s="16" t="s">
        <v>279</v>
      </c>
      <c r="C267" s="2" t="s">
        <v>4</v>
      </c>
      <c r="D267" s="14">
        <v>100</v>
      </c>
      <c r="E267" s="8">
        <v>0.118</v>
      </c>
      <c r="F267" s="9">
        <f t="shared" si="11"/>
        <v>11.799999999999999</v>
      </c>
      <c r="G267" s="9">
        <v>13.334</v>
      </c>
      <c r="H267" s="1"/>
      <c r="I267" s="10"/>
      <c r="J267" s="10"/>
      <c r="K267" s="10"/>
      <c r="L267" s="10"/>
      <c r="M267" s="14">
        <f t="shared" si="12"/>
        <v>200</v>
      </c>
      <c r="N267" s="10">
        <f t="shared" si="13"/>
        <v>23.599999999999998</v>
      </c>
      <c r="O267" s="10">
        <f t="shared" si="13"/>
        <v>26.668</v>
      </c>
      <c r="P267" s="10"/>
      <c r="Q267" s="10"/>
      <c r="R267" s="10"/>
    </row>
    <row r="268" spans="1:18" ht="12">
      <c r="A268" s="1">
        <v>267</v>
      </c>
      <c r="B268" s="16" t="s">
        <v>280</v>
      </c>
      <c r="C268" s="2" t="s">
        <v>4</v>
      </c>
      <c r="D268" s="14">
        <v>25</v>
      </c>
      <c r="E268" s="8">
        <v>69.3476923076923</v>
      </c>
      <c r="F268" s="9">
        <f t="shared" si="11"/>
        <v>1733.6923076923074</v>
      </c>
      <c r="G268" s="9">
        <v>1959.0723076923073</v>
      </c>
      <c r="H268" s="1"/>
      <c r="I268" s="10"/>
      <c r="J268" s="10"/>
      <c r="K268" s="10"/>
      <c r="L268" s="10"/>
      <c r="M268" s="14">
        <f t="shared" si="12"/>
        <v>50</v>
      </c>
      <c r="N268" s="10">
        <f t="shared" si="13"/>
        <v>3467.384615384615</v>
      </c>
      <c r="O268" s="10">
        <f t="shared" si="13"/>
        <v>3918.1446153846146</v>
      </c>
      <c r="P268" s="10"/>
      <c r="Q268" s="10"/>
      <c r="R268" s="10"/>
    </row>
    <row r="269" spans="1:18" ht="12">
      <c r="A269" s="1">
        <v>268</v>
      </c>
      <c r="B269" s="16" t="s">
        <v>281</v>
      </c>
      <c r="C269" s="2" t="s">
        <v>4</v>
      </c>
      <c r="D269" s="14">
        <v>90</v>
      </c>
      <c r="E269" s="8">
        <v>13.5555555555556</v>
      </c>
      <c r="F269" s="9">
        <f t="shared" si="11"/>
        <v>1220.000000000004</v>
      </c>
      <c r="G269" s="9">
        <v>1378.6000000000047</v>
      </c>
      <c r="H269" s="1"/>
      <c r="I269" s="10"/>
      <c r="J269" s="10"/>
      <c r="K269" s="10"/>
      <c r="L269" s="10"/>
      <c r="M269" s="14">
        <f t="shared" si="12"/>
        <v>180</v>
      </c>
      <c r="N269" s="10">
        <f t="shared" si="13"/>
        <v>2440.000000000008</v>
      </c>
      <c r="O269" s="10">
        <f t="shared" si="13"/>
        <v>2757.2000000000094</v>
      </c>
      <c r="P269" s="10"/>
      <c r="Q269" s="10"/>
      <c r="R269" s="10"/>
    </row>
    <row r="270" spans="1:18" ht="22.5">
      <c r="A270" s="1">
        <v>269</v>
      </c>
      <c r="B270" s="16" t="s">
        <v>282</v>
      </c>
      <c r="C270" s="2" t="s">
        <v>4</v>
      </c>
      <c r="D270" s="14">
        <v>180</v>
      </c>
      <c r="E270" s="8">
        <v>28.3056603773585</v>
      </c>
      <c r="F270" s="9">
        <f t="shared" si="11"/>
        <v>5095.01886792453</v>
      </c>
      <c r="G270" s="9">
        <v>5757.371320754719</v>
      </c>
      <c r="H270" s="1"/>
      <c r="I270" s="10"/>
      <c r="J270" s="10"/>
      <c r="K270" s="10"/>
      <c r="L270" s="10"/>
      <c r="M270" s="14">
        <f t="shared" si="12"/>
        <v>360</v>
      </c>
      <c r="N270" s="10">
        <f t="shared" si="13"/>
        <v>10190.03773584906</v>
      </c>
      <c r="O270" s="10">
        <f t="shared" si="13"/>
        <v>11514.742641509438</v>
      </c>
      <c r="P270" s="10"/>
      <c r="Q270" s="10"/>
      <c r="R270" s="10"/>
    </row>
    <row r="271" spans="1:18" ht="45">
      <c r="A271" s="1">
        <v>270</v>
      </c>
      <c r="B271" s="16" t="s">
        <v>283</v>
      </c>
      <c r="C271" s="2" t="s">
        <v>4</v>
      </c>
      <c r="D271" s="14">
        <v>250</v>
      </c>
      <c r="E271" s="8">
        <v>7.5663967611336</v>
      </c>
      <c r="F271" s="9">
        <f t="shared" si="11"/>
        <v>1891.5991902834</v>
      </c>
      <c r="G271" s="9">
        <v>2137.507085020242</v>
      </c>
      <c r="H271" s="1"/>
      <c r="I271" s="10"/>
      <c r="J271" s="10"/>
      <c r="K271" s="10"/>
      <c r="L271" s="10"/>
      <c r="M271" s="14">
        <f t="shared" si="12"/>
        <v>500</v>
      </c>
      <c r="N271" s="10">
        <f t="shared" si="13"/>
        <v>3783.1983805668</v>
      </c>
      <c r="O271" s="10">
        <f t="shared" si="13"/>
        <v>4275.014170040484</v>
      </c>
      <c r="P271" s="10"/>
      <c r="Q271" s="10"/>
      <c r="R271" s="10"/>
    </row>
    <row r="272" spans="1:18" ht="56.25">
      <c r="A272" s="1">
        <v>271</v>
      </c>
      <c r="B272" s="16" t="s">
        <v>284</v>
      </c>
      <c r="C272" s="2" t="s">
        <v>4</v>
      </c>
      <c r="D272" s="14">
        <v>700</v>
      </c>
      <c r="E272" s="8">
        <v>11.7866287339972</v>
      </c>
      <c r="F272" s="9">
        <f t="shared" si="11"/>
        <v>8250.64011379804</v>
      </c>
      <c r="G272" s="9">
        <v>9323.223328591785</v>
      </c>
      <c r="H272" s="1"/>
      <c r="I272" s="10"/>
      <c r="J272" s="10"/>
      <c r="K272" s="10"/>
      <c r="L272" s="10"/>
      <c r="M272" s="14">
        <f t="shared" si="12"/>
        <v>1400</v>
      </c>
      <c r="N272" s="10">
        <f t="shared" si="13"/>
        <v>16501.28022759608</v>
      </c>
      <c r="O272" s="10">
        <f t="shared" si="13"/>
        <v>18646.44665718357</v>
      </c>
      <c r="P272" s="10"/>
      <c r="Q272" s="10"/>
      <c r="R272" s="10"/>
    </row>
    <row r="273" spans="1:18" ht="67.5">
      <c r="A273" s="1">
        <v>272</v>
      </c>
      <c r="B273" s="16" t="s">
        <v>285</v>
      </c>
      <c r="C273" s="2" t="s">
        <v>4</v>
      </c>
      <c r="D273" s="14">
        <v>600</v>
      </c>
      <c r="E273" s="8">
        <v>15.6024590163934</v>
      </c>
      <c r="F273" s="9">
        <f t="shared" si="11"/>
        <v>9361.47540983604</v>
      </c>
      <c r="G273" s="9">
        <v>10578.467213114727</v>
      </c>
      <c r="H273" s="1"/>
      <c r="I273" s="10"/>
      <c r="J273" s="10"/>
      <c r="K273" s="10"/>
      <c r="L273" s="10"/>
      <c r="M273" s="14">
        <f t="shared" si="12"/>
        <v>1200</v>
      </c>
      <c r="N273" s="10">
        <f t="shared" si="13"/>
        <v>18722.95081967208</v>
      </c>
      <c r="O273" s="10">
        <f t="shared" si="13"/>
        <v>21156.934426229454</v>
      </c>
      <c r="P273" s="10"/>
      <c r="Q273" s="10"/>
      <c r="R273" s="10"/>
    </row>
    <row r="274" spans="1:18" ht="67.5">
      <c r="A274" s="1">
        <v>273</v>
      </c>
      <c r="B274" s="16" t="s">
        <v>286</v>
      </c>
      <c r="C274" s="2" t="s">
        <v>4</v>
      </c>
      <c r="D274" s="14">
        <v>430</v>
      </c>
      <c r="E274" s="8">
        <v>16.3789699570815</v>
      </c>
      <c r="F274" s="9">
        <f t="shared" si="11"/>
        <v>7042.957081545046</v>
      </c>
      <c r="G274" s="9">
        <v>7958.541502145902</v>
      </c>
      <c r="H274" s="1"/>
      <c r="I274" s="10"/>
      <c r="J274" s="10"/>
      <c r="K274" s="10"/>
      <c r="L274" s="10"/>
      <c r="M274" s="14">
        <f t="shared" si="12"/>
        <v>860</v>
      </c>
      <c r="N274" s="10">
        <f t="shared" si="13"/>
        <v>14085.914163090092</v>
      </c>
      <c r="O274" s="10">
        <f t="shared" si="13"/>
        <v>15917.083004291804</v>
      </c>
      <c r="P274" s="10"/>
      <c r="Q274" s="10"/>
      <c r="R274" s="10"/>
    </row>
    <row r="275" spans="1:18" ht="33.75">
      <c r="A275" s="1">
        <v>274</v>
      </c>
      <c r="B275" s="16" t="s">
        <v>287</v>
      </c>
      <c r="C275" s="2" t="s">
        <v>4</v>
      </c>
      <c r="D275" s="14">
        <v>60</v>
      </c>
      <c r="E275" s="8">
        <v>1.14666666666667</v>
      </c>
      <c r="F275" s="9">
        <f t="shared" si="11"/>
        <v>68.80000000000021</v>
      </c>
      <c r="G275" s="9">
        <v>77.74400000000024</v>
      </c>
      <c r="H275" s="1"/>
      <c r="I275" s="10"/>
      <c r="J275" s="10"/>
      <c r="K275" s="10"/>
      <c r="L275" s="10"/>
      <c r="M275" s="14">
        <f t="shared" si="12"/>
        <v>120</v>
      </c>
      <c r="N275" s="10">
        <f t="shared" si="13"/>
        <v>137.60000000000042</v>
      </c>
      <c r="O275" s="10">
        <f t="shared" si="13"/>
        <v>155.48800000000048</v>
      </c>
      <c r="P275" s="10"/>
      <c r="Q275" s="10"/>
      <c r="R275" s="10"/>
    </row>
    <row r="276" spans="1:18" ht="22.5">
      <c r="A276" s="1">
        <v>275</v>
      </c>
      <c r="B276" s="16" t="s">
        <v>288</v>
      </c>
      <c r="C276" s="2" t="s">
        <v>4</v>
      </c>
      <c r="D276" s="14">
        <v>280</v>
      </c>
      <c r="E276" s="8">
        <v>20.0634700315457</v>
      </c>
      <c r="F276" s="9">
        <f t="shared" si="11"/>
        <v>5617.771608832796</v>
      </c>
      <c r="G276" s="9">
        <v>6348.08191798106</v>
      </c>
      <c r="H276" s="1"/>
      <c r="I276" s="10"/>
      <c r="J276" s="10"/>
      <c r="K276" s="10"/>
      <c r="L276" s="10"/>
      <c r="M276" s="14">
        <f t="shared" si="12"/>
        <v>560</v>
      </c>
      <c r="N276" s="10">
        <f t="shared" si="13"/>
        <v>11235.543217665592</v>
      </c>
      <c r="O276" s="10">
        <f t="shared" si="13"/>
        <v>12696.16383596212</v>
      </c>
      <c r="P276" s="10"/>
      <c r="Q276" s="10"/>
      <c r="R276" s="10"/>
    </row>
    <row r="277" spans="1:18" ht="22.5">
      <c r="A277" s="1">
        <v>276</v>
      </c>
      <c r="B277" s="16" t="s">
        <v>289</v>
      </c>
      <c r="C277" s="2" t="s">
        <v>4</v>
      </c>
      <c r="D277" s="14">
        <v>300</v>
      </c>
      <c r="E277" s="8">
        <v>5.528</v>
      </c>
      <c r="F277" s="9">
        <f t="shared" si="11"/>
        <v>1658.3999999999999</v>
      </c>
      <c r="G277" s="9">
        <v>1873.9919999999997</v>
      </c>
      <c r="H277" s="1"/>
      <c r="I277" s="10"/>
      <c r="J277" s="10"/>
      <c r="K277" s="10"/>
      <c r="L277" s="10"/>
      <c r="M277" s="14">
        <f t="shared" si="12"/>
        <v>600</v>
      </c>
      <c r="N277" s="10">
        <f t="shared" si="13"/>
        <v>3316.7999999999997</v>
      </c>
      <c r="O277" s="10">
        <f t="shared" si="13"/>
        <v>3747.9839999999995</v>
      </c>
      <c r="P277" s="10"/>
      <c r="Q277" s="10"/>
      <c r="R277" s="10"/>
    </row>
    <row r="278" spans="1:18" ht="12">
      <c r="A278" s="1">
        <v>277</v>
      </c>
      <c r="B278" s="16" t="s">
        <v>290</v>
      </c>
      <c r="C278" s="2" t="s">
        <v>4</v>
      </c>
      <c r="D278" s="14">
        <v>5</v>
      </c>
      <c r="E278" s="8">
        <v>233.333333333333</v>
      </c>
      <c r="F278" s="9">
        <f t="shared" si="11"/>
        <v>1166.666666666665</v>
      </c>
      <c r="G278" s="9">
        <v>1318.3333333333314</v>
      </c>
      <c r="H278" s="1"/>
      <c r="I278" s="10"/>
      <c r="J278" s="10"/>
      <c r="K278" s="10"/>
      <c r="L278" s="10"/>
      <c r="M278" s="14">
        <f t="shared" si="12"/>
        <v>10</v>
      </c>
      <c r="N278" s="10">
        <f t="shared" si="13"/>
        <v>2333.33333333333</v>
      </c>
      <c r="O278" s="10">
        <f t="shared" si="13"/>
        <v>2636.666666666663</v>
      </c>
      <c r="P278" s="10"/>
      <c r="Q278" s="10"/>
      <c r="R278" s="10"/>
    </row>
    <row r="279" spans="1:18" ht="56.25">
      <c r="A279" s="1">
        <v>278</v>
      </c>
      <c r="B279" s="16" t="s">
        <v>291</v>
      </c>
      <c r="C279" s="2" t="s">
        <v>4</v>
      </c>
      <c r="D279" s="14">
        <v>100</v>
      </c>
      <c r="E279" s="8">
        <v>15.0504273504274</v>
      </c>
      <c r="F279" s="9">
        <f t="shared" si="11"/>
        <v>1505.04273504274</v>
      </c>
      <c r="G279" s="9">
        <v>1700.6982905982964</v>
      </c>
      <c r="H279" s="1"/>
      <c r="I279" s="10"/>
      <c r="J279" s="10"/>
      <c r="K279" s="10"/>
      <c r="L279" s="10"/>
      <c r="M279" s="14">
        <f t="shared" si="12"/>
        <v>200</v>
      </c>
      <c r="N279" s="10">
        <f t="shared" si="13"/>
        <v>3010.08547008548</v>
      </c>
      <c r="O279" s="10">
        <f t="shared" si="13"/>
        <v>3401.3965811965927</v>
      </c>
      <c r="P279" s="10"/>
      <c r="Q279" s="10"/>
      <c r="R279" s="10"/>
    </row>
    <row r="280" spans="1:18" ht="45">
      <c r="A280" s="1">
        <v>279</v>
      </c>
      <c r="B280" s="16" t="s">
        <v>292</v>
      </c>
      <c r="C280" s="2" t="s">
        <v>4</v>
      </c>
      <c r="D280" s="14">
        <v>1500</v>
      </c>
      <c r="E280" s="8">
        <v>4.3</v>
      </c>
      <c r="F280" s="9">
        <f t="shared" si="11"/>
        <v>6450</v>
      </c>
      <c r="G280" s="9">
        <v>7288.5</v>
      </c>
      <c r="H280" s="1"/>
      <c r="I280" s="10"/>
      <c r="J280" s="10"/>
      <c r="K280" s="10"/>
      <c r="L280" s="10"/>
      <c r="M280" s="14">
        <f t="shared" si="12"/>
        <v>3000</v>
      </c>
      <c r="N280" s="10">
        <f t="shared" si="13"/>
        <v>12900</v>
      </c>
      <c r="O280" s="10">
        <f t="shared" si="13"/>
        <v>14577</v>
      </c>
      <c r="P280" s="10"/>
      <c r="Q280" s="10"/>
      <c r="R280" s="10"/>
    </row>
    <row r="281" spans="1:18" ht="33.75">
      <c r="A281" s="1">
        <v>280</v>
      </c>
      <c r="B281" s="16" t="s">
        <v>293</v>
      </c>
      <c r="C281" s="2" t="s">
        <v>4</v>
      </c>
      <c r="D281" s="14">
        <v>100</v>
      </c>
      <c r="E281" s="8">
        <v>8.85</v>
      </c>
      <c r="F281" s="9">
        <f t="shared" si="11"/>
        <v>885</v>
      </c>
      <c r="G281" s="9">
        <v>1000.05</v>
      </c>
      <c r="H281" s="1"/>
      <c r="I281" s="10"/>
      <c r="J281" s="10"/>
      <c r="K281" s="10"/>
      <c r="L281" s="10"/>
      <c r="M281" s="14">
        <f t="shared" si="12"/>
        <v>200</v>
      </c>
      <c r="N281" s="10">
        <f t="shared" si="13"/>
        <v>1770</v>
      </c>
      <c r="O281" s="10">
        <f t="shared" si="13"/>
        <v>2000.1</v>
      </c>
      <c r="P281" s="10"/>
      <c r="Q281" s="10"/>
      <c r="R281" s="10"/>
    </row>
    <row r="282" spans="1:18" ht="33.75">
      <c r="A282" s="1">
        <v>281</v>
      </c>
      <c r="B282" s="16" t="s">
        <v>294</v>
      </c>
      <c r="C282" s="2" t="s">
        <v>4</v>
      </c>
      <c r="D282" s="14">
        <v>470</v>
      </c>
      <c r="E282" s="8">
        <v>2.89703389830508</v>
      </c>
      <c r="F282" s="9">
        <f t="shared" si="11"/>
        <v>1361.6059322033877</v>
      </c>
      <c r="G282" s="9">
        <v>1538.6147033898283</v>
      </c>
      <c r="H282" s="1"/>
      <c r="I282" s="10"/>
      <c r="J282" s="10"/>
      <c r="K282" s="10"/>
      <c r="L282" s="10"/>
      <c r="M282" s="14">
        <f t="shared" si="12"/>
        <v>940</v>
      </c>
      <c r="N282" s="10">
        <f t="shared" si="13"/>
        <v>2723.2118644067755</v>
      </c>
      <c r="O282" s="10">
        <f t="shared" si="13"/>
        <v>3077.2294067796565</v>
      </c>
      <c r="P282" s="10"/>
      <c r="Q282" s="10"/>
      <c r="R282" s="10"/>
    </row>
    <row r="283" spans="1:18" ht="45">
      <c r="A283" s="1">
        <v>282</v>
      </c>
      <c r="B283" s="16" t="s">
        <v>295</v>
      </c>
      <c r="C283" s="2" t="s">
        <v>4</v>
      </c>
      <c r="D283" s="14">
        <v>1</v>
      </c>
      <c r="E283" s="8">
        <v>35</v>
      </c>
      <c r="F283" s="9">
        <f t="shared" si="11"/>
        <v>35</v>
      </c>
      <c r="G283" s="9">
        <v>39.55</v>
      </c>
      <c r="H283" s="1"/>
      <c r="I283" s="10"/>
      <c r="J283" s="10"/>
      <c r="K283" s="10"/>
      <c r="L283" s="10"/>
      <c r="M283" s="14">
        <f t="shared" si="12"/>
        <v>2</v>
      </c>
      <c r="N283" s="10">
        <f t="shared" si="13"/>
        <v>70</v>
      </c>
      <c r="O283" s="10">
        <f t="shared" si="13"/>
        <v>79.1</v>
      </c>
      <c r="P283" s="10"/>
      <c r="Q283" s="10"/>
      <c r="R283" s="10"/>
    </row>
    <row r="284" spans="1:18" ht="12">
      <c r="A284" s="1">
        <v>283</v>
      </c>
      <c r="B284" s="16" t="s">
        <v>296</v>
      </c>
      <c r="C284" s="2" t="s">
        <v>4</v>
      </c>
      <c r="D284" s="14">
        <v>105000</v>
      </c>
      <c r="E284" s="8">
        <v>0.143865501335276</v>
      </c>
      <c r="F284" s="9">
        <f t="shared" si="11"/>
        <v>15105.87764020398</v>
      </c>
      <c r="G284" s="9">
        <v>17069.641733430497</v>
      </c>
      <c r="H284" s="1"/>
      <c r="I284" s="10"/>
      <c r="J284" s="10"/>
      <c r="K284" s="10"/>
      <c r="L284" s="10"/>
      <c r="M284" s="14">
        <f t="shared" si="12"/>
        <v>210000</v>
      </c>
      <c r="N284" s="10">
        <f t="shared" si="13"/>
        <v>30211.75528040796</v>
      </c>
      <c r="O284" s="10">
        <f t="shared" si="13"/>
        <v>34139.283466860994</v>
      </c>
      <c r="P284" s="10"/>
      <c r="Q284" s="10"/>
      <c r="R284" s="10"/>
    </row>
    <row r="285" spans="1:18" ht="12">
      <c r="A285" s="1">
        <v>284</v>
      </c>
      <c r="B285" s="16" t="s">
        <v>297</v>
      </c>
      <c r="C285" s="2" t="s">
        <v>4</v>
      </c>
      <c r="D285" s="14">
        <v>8000</v>
      </c>
      <c r="E285" s="8">
        <v>2.29473684210526</v>
      </c>
      <c r="F285" s="9">
        <f t="shared" si="11"/>
        <v>18357.89473684208</v>
      </c>
      <c r="G285" s="9">
        <v>20744.42105263155</v>
      </c>
      <c r="H285" s="1"/>
      <c r="I285" s="10"/>
      <c r="J285" s="10"/>
      <c r="K285" s="10"/>
      <c r="L285" s="10"/>
      <c r="M285" s="14">
        <f t="shared" si="12"/>
        <v>16000</v>
      </c>
      <c r="N285" s="10">
        <f t="shared" si="13"/>
        <v>36715.78947368416</v>
      </c>
      <c r="O285" s="10">
        <f t="shared" si="13"/>
        <v>41488.8421052631</v>
      </c>
      <c r="P285" s="10"/>
      <c r="Q285" s="10"/>
      <c r="R285" s="10"/>
    </row>
    <row r="286" spans="1:18" ht="56.25">
      <c r="A286" s="1">
        <v>285</v>
      </c>
      <c r="B286" s="16" t="s">
        <v>298</v>
      </c>
      <c r="C286" s="2" t="s">
        <v>4</v>
      </c>
      <c r="D286" s="14">
        <v>5000</v>
      </c>
      <c r="E286" s="8">
        <v>4.37269230769231</v>
      </c>
      <c r="F286" s="9">
        <f t="shared" si="11"/>
        <v>21863.46153846155</v>
      </c>
      <c r="G286" s="9">
        <v>24705.71153846155</v>
      </c>
      <c r="H286" s="1"/>
      <c r="I286" s="10"/>
      <c r="J286" s="10"/>
      <c r="K286" s="10"/>
      <c r="L286" s="10"/>
      <c r="M286" s="14">
        <f t="shared" si="12"/>
        <v>10000</v>
      </c>
      <c r="N286" s="10">
        <f t="shared" si="13"/>
        <v>43726.9230769231</v>
      </c>
      <c r="O286" s="10">
        <f t="shared" si="13"/>
        <v>49411.4230769231</v>
      </c>
      <c r="P286" s="10"/>
      <c r="Q286" s="10"/>
      <c r="R286" s="10"/>
    </row>
    <row r="287" spans="1:18" ht="22.5">
      <c r="A287" s="1">
        <v>286</v>
      </c>
      <c r="B287" s="16" t="s">
        <v>299</v>
      </c>
      <c r="C287" s="2" t="s">
        <v>4</v>
      </c>
      <c r="D287" s="14">
        <v>30</v>
      </c>
      <c r="E287" s="8">
        <v>1</v>
      </c>
      <c r="F287" s="9">
        <f t="shared" si="11"/>
        <v>30</v>
      </c>
      <c r="G287" s="9">
        <v>33.9</v>
      </c>
      <c r="H287" s="1"/>
      <c r="I287" s="10"/>
      <c r="J287" s="10"/>
      <c r="K287" s="10"/>
      <c r="L287" s="10"/>
      <c r="M287" s="14">
        <f t="shared" si="12"/>
        <v>60</v>
      </c>
      <c r="N287" s="10">
        <f t="shared" si="13"/>
        <v>60</v>
      </c>
      <c r="O287" s="10">
        <f t="shared" si="13"/>
        <v>67.8</v>
      </c>
      <c r="P287" s="10"/>
      <c r="Q287" s="10"/>
      <c r="R287" s="10"/>
    </row>
    <row r="288" spans="1:18" ht="22.5">
      <c r="A288" s="1">
        <v>287</v>
      </c>
      <c r="B288" s="16" t="s">
        <v>300</v>
      </c>
      <c r="C288" s="2" t="s">
        <v>4</v>
      </c>
      <c r="D288" s="14">
        <v>50</v>
      </c>
      <c r="E288" s="8">
        <v>2.1</v>
      </c>
      <c r="F288" s="9">
        <f t="shared" si="11"/>
        <v>105</v>
      </c>
      <c r="G288" s="9">
        <v>118.65</v>
      </c>
      <c r="H288" s="1"/>
      <c r="I288" s="10"/>
      <c r="J288" s="10"/>
      <c r="K288" s="10"/>
      <c r="L288" s="10"/>
      <c r="M288" s="14">
        <f t="shared" si="12"/>
        <v>100</v>
      </c>
      <c r="N288" s="10">
        <f t="shared" si="13"/>
        <v>210</v>
      </c>
      <c r="O288" s="10">
        <f t="shared" si="13"/>
        <v>237.3</v>
      </c>
      <c r="P288" s="10"/>
      <c r="Q288" s="10"/>
      <c r="R288" s="10"/>
    </row>
    <row r="289" spans="1:18" ht="22.5">
      <c r="A289" s="1">
        <v>288</v>
      </c>
      <c r="B289" s="16" t="s">
        <v>301</v>
      </c>
      <c r="C289" s="2" t="s">
        <v>4</v>
      </c>
      <c r="D289" s="14">
        <v>30</v>
      </c>
      <c r="E289" s="8">
        <v>3.42</v>
      </c>
      <c r="F289" s="9">
        <f t="shared" si="11"/>
        <v>102.6</v>
      </c>
      <c r="G289" s="9">
        <v>115.93799999999999</v>
      </c>
      <c r="H289" s="1"/>
      <c r="I289" s="10"/>
      <c r="J289" s="10"/>
      <c r="K289" s="10"/>
      <c r="L289" s="10"/>
      <c r="M289" s="14">
        <f t="shared" si="12"/>
        <v>60</v>
      </c>
      <c r="N289" s="10">
        <f t="shared" si="13"/>
        <v>205.2</v>
      </c>
      <c r="O289" s="10">
        <f t="shared" si="13"/>
        <v>231.87599999999998</v>
      </c>
      <c r="P289" s="10"/>
      <c r="Q289" s="10"/>
      <c r="R289" s="10"/>
    </row>
    <row r="290" spans="1:18" ht="12">
      <c r="A290" s="1">
        <v>289</v>
      </c>
      <c r="B290" s="16" t="s">
        <v>302</v>
      </c>
      <c r="C290" s="2" t="s">
        <v>4</v>
      </c>
      <c r="D290" s="14">
        <v>45</v>
      </c>
      <c r="E290" s="8">
        <v>8.12893617021277</v>
      </c>
      <c r="F290" s="9">
        <f aca="true" t="shared" si="14" ref="F290:F334">D290*E290</f>
        <v>365.80212765957464</v>
      </c>
      <c r="G290" s="9">
        <v>413.3564042553193</v>
      </c>
      <c r="H290" s="1"/>
      <c r="I290" s="10"/>
      <c r="J290" s="10"/>
      <c r="K290" s="10"/>
      <c r="L290" s="10"/>
      <c r="M290" s="14">
        <f t="shared" si="12"/>
        <v>90</v>
      </c>
      <c r="N290" s="10">
        <f t="shared" si="13"/>
        <v>731.6042553191493</v>
      </c>
      <c r="O290" s="10">
        <f t="shared" si="13"/>
        <v>826.7128085106386</v>
      </c>
      <c r="P290" s="10"/>
      <c r="Q290" s="10"/>
      <c r="R290" s="10"/>
    </row>
    <row r="291" spans="1:18" ht="56.25">
      <c r="A291" s="1">
        <v>290</v>
      </c>
      <c r="B291" s="16" t="s">
        <v>303</v>
      </c>
      <c r="C291" s="2" t="s">
        <v>4</v>
      </c>
      <c r="D291" s="14">
        <v>20</v>
      </c>
      <c r="E291" s="8">
        <v>12.42</v>
      </c>
      <c r="F291" s="9">
        <f t="shared" si="14"/>
        <v>248.4</v>
      </c>
      <c r="G291" s="9">
        <v>280.692</v>
      </c>
      <c r="H291" s="1"/>
      <c r="I291" s="10"/>
      <c r="J291" s="10"/>
      <c r="K291" s="10"/>
      <c r="L291" s="10"/>
      <c r="M291" s="14">
        <f t="shared" si="12"/>
        <v>40</v>
      </c>
      <c r="N291" s="10">
        <f t="shared" si="13"/>
        <v>496.8</v>
      </c>
      <c r="O291" s="10">
        <f t="shared" si="13"/>
        <v>561.384</v>
      </c>
      <c r="P291" s="10"/>
      <c r="Q291" s="10"/>
      <c r="R291" s="10"/>
    </row>
    <row r="292" spans="1:18" ht="56.25">
      <c r="A292" s="1">
        <v>291</v>
      </c>
      <c r="B292" s="16" t="s">
        <v>304</v>
      </c>
      <c r="C292" s="2" t="s">
        <v>4</v>
      </c>
      <c r="D292" s="14">
        <v>1480</v>
      </c>
      <c r="E292" s="8">
        <v>9.61230405405405</v>
      </c>
      <c r="F292" s="9">
        <f t="shared" si="14"/>
        <v>14226.209999999994</v>
      </c>
      <c r="G292" s="9">
        <v>16075.617299999993</v>
      </c>
      <c r="H292" s="1"/>
      <c r="I292" s="10"/>
      <c r="J292" s="10"/>
      <c r="K292" s="10"/>
      <c r="L292" s="10"/>
      <c r="M292" s="14">
        <f t="shared" si="12"/>
        <v>2960</v>
      </c>
      <c r="N292" s="10">
        <f t="shared" si="13"/>
        <v>28452.419999999987</v>
      </c>
      <c r="O292" s="10">
        <f t="shared" si="13"/>
        <v>32151.234599999985</v>
      </c>
      <c r="P292" s="10"/>
      <c r="Q292" s="10"/>
      <c r="R292" s="10"/>
    </row>
    <row r="293" spans="1:18" ht="22.5">
      <c r="A293" s="1">
        <v>292</v>
      </c>
      <c r="B293" s="16" t="s">
        <v>305</v>
      </c>
      <c r="C293" s="2" t="s">
        <v>4</v>
      </c>
      <c r="D293" s="14">
        <v>30</v>
      </c>
      <c r="E293" s="8">
        <v>8.945</v>
      </c>
      <c r="F293" s="9">
        <f t="shared" si="14"/>
        <v>268.35</v>
      </c>
      <c r="G293" s="9">
        <v>303.2355</v>
      </c>
      <c r="H293" s="1"/>
      <c r="I293" s="10"/>
      <c r="J293" s="10"/>
      <c r="K293" s="10"/>
      <c r="L293" s="10"/>
      <c r="M293" s="14">
        <f t="shared" si="12"/>
        <v>60</v>
      </c>
      <c r="N293" s="10">
        <f t="shared" si="13"/>
        <v>536.7</v>
      </c>
      <c r="O293" s="10">
        <f t="shared" si="13"/>
        <v>606.471</v>
      </c>
      <c r="P293" s="10"/>
      <c r="Q293" s="10"/>
      <c r="R293" s="10"/>
    </row>
    <row r="294" spans="1:18" ht="12">
      <c r="A294" s="1">
        <v>293</v>
      </c>
      <c r="B294" s="16" t="s">
        <v>306</v>
      </c>
      <c r="C294" s="2" t="s">
        <v>4</v>
      </c>
      <c r="D294" s="14">
        <v>2</v>
      </c>
      <c r="E294" s="8">
        <v>6.78</v>
      </c>
      <c r="F294" s="9">
        <f t="shared" si="14"/>
        <v>13.56</v>
      </c>
      <c r="G294" s="9">
        <v>15.3228</v>
      </c>
      <c r="H294" s="1"/>
      <c r="I294" s="10"/>
      <c r="J294" s="10"/>
      <c r="K294" s="10"/>
      <c r="L294" s="10"/>
      <c r="M294" s="14">
        <f t="shared" si="12"/>
        <v>4</v>
      </c>
      <c r="N294" s="10">
        <f t="shared" si="13"/>
        <v>27.12</v>
      </c>
      <c r="O294" s="10">
        <f t="shared" si="13"/>
        <v>30.6456</v>
      </c>
      <c r="P294" s="10"/>
      <c r="Q294" s="10"/>
      <c r="R294" s="10"/>
    </row>
    <row r="295" spans="1:18" ht="22.5">
      <c r="A295" s="1">
        <v>294</v>
      </c>
      <c r="B295" s="16" t="s">
        <v>307</v>
      </c>
      <c r="C295" s="2" t="s">
        <v>4</v>
      </c>
      <c r="D295" s="14">
        <v>30</v>
      </c>
      <c r="E295" s="8">
        <v>1.13</v>
      </c>
      <c r="F295" s="9">
        <f t="shared" si="14"/>
        <v>33.9</v>
      </c>
      <c r="G295" s="9">
        <v>38.307</v>
      </c>
      <c r="H295" s="1"/>
      <c r="I295" s="10"/>
      <c r="J295" s="10"/>
      <c r="K295" s="10"/>
      <c r="L295" s="10"/>
      <c r="M295" s="14">
        <f t="shared" si="12"/>
        <v>60</v>
      </c>
      <c r="N295" s="10">
        <f t="shared" si="13"/>
        <v>67.8</v>
      </c>
      <c r="O295" s="10">
        <f t="shared" si="13"/>
        <v>76.614</v>
      </c>
      <c r="P295" s="10"/>
      <c r="Q295" s="10"/>
      <c r="R295" s="10"/>
    </row>
    <row r="296" spans="1:18" ht="33.75">
      <c r="A296" s="1">
        <v>295</v>
      </c>
      <c r="B296" s="16" t="s">
        <v>308</v>
      </c>
      <c r="C296" s="2" t="s">
        <v>4</v>
      </c>
      <c r="D296" s="14">
        <v>660</v>
      </c>
      <c r="E296" s="8">
        <v>2.23454545454545</v>
      </c>
      <c r="F296" s="9">
        <f t="shared" si="14"/>
        <v>1474.799999999997</v>
      </c>
      <c r="G296" s="9">
        <v>1666.5239999999967</v>
      </c>
      <c r="H296" s="1"/>
      <c r="I296" s="10"/>
      <c r="J296" s="10"/>
      <c r="K296" s="10"/>
      <c r="L296" s="10"/>
      <c r="M296" s="14">
        <f t="shared" si="12"/>
        <v>1320</v>
      </c>
      <c r="N296" s="10">
        <f t="shared" si="13"/>
        <v>2949.599999999994</v>
      </c>
      <c r="O296" s="10">
        <f t="shared" si="13"/>
        <v>3333.0479999999934</v>
      </c>
      <c r="P296" s="10"/>
      <c r="Q296" s="10"/>
      <c r="R296" s="10"/>
    </row>
    <row r="297" spans="1:18" ht="22.5">
      <c r="A297" s="1">
        <v>296</v>
      </c>
      <c r="B297" s="16" t="s">
        <v>309</v>
      </c>
      <c r="C297" s="2" t="s">
        <v>4</v>
      </c>
      <c r="D297" s="14">
        <v>2600</v>
      </c>
      <c r="E297" s="8">
        <v>2.50676923076923</v>
      </c>
      <c r="F297" s="9">
        <f t="shared" si="14"/>
        <v>6517.5999999999985</v>
      </c>
      <c r="G297" s="9">
        <v>7364.887999999998</v>
      </c>
      <c r="H297" s="1"/>
      <c r="I297" s="10"/>
      <c r="J297" s="10"/>
      <c r="K297" s="10"/>
      <c r="L297" s="10"/>
      <c r="M297" s="14">
        <f t="shared" si="12"/>
        <v>5200</v>
      </c>
      <c r="N297" s="10">
        <f t="shared" si="13"/>
        <v>13035.199999999997</v>
      </c>
      <c r="O297" s="10">
        <f t="shared" si="13"/>
        <v>14729.775999999996</v>
      </c>
      <c r="P297" s="10"/>
      <c r="Q297" s="10"/>
      <c r="R297" s="10"/>
    </row>
    <row r="298" spans="1:18" ht="22.5">
      <c r="A298" s="1">
        <v>297</v>
      </c>
      <c r="B298" s="16" t="s">
        <v>310</v>
      </c>
      <c r="C298" s="2" t="s">
        <v>4</v>
      </c>
      <c r="D298" s="14">
        <v>180</v>
      </c>
      <c r="E298" s="8">
        <v>2.59166666666667</v>
      </c>
      <c r="F298" s="9">
        <f t="shared" si="14"/>
        <v>466.50000000000057</v>
      </c>
      <c r="G298" s="9">
        <v>527.1450000000007</v>
      </c>
      <c r="H298" s="1"/>
      <c r="I298" s="10"/>
      <c r="J298" s="10"/>
      <c r="K298" s="10"/>
      <c r="L298" s="10"/>
      <c r="M298" s="14">
        <f t="shared" si="12"/>
        <v>360</v>
      </c>
      <c r="N298" s="10">
        <f t="shared" si="13"/>
        <v>933.0000000000011</v>
      </c>
      <c r="O298" s="10">
        <f t="shared" si="13"/>
        <v>1054.2900000000013</v>
      </c>
      <c r="P298" s="10"/>
      <c r="Q298" s="10"/>
      <c r="R298" s="10"/>
    </row>
    <row r="299" spans="1:18" ht="22.5">
      <c r="A299" s="1">
        <v>298</v>
      </c>
      <c r="B299" s="16" t="s">
        <v>311</v>
      </c>
      <c r="C299" s="2" t="s">
        <v>4</v>
      </c>
      <c r="D299" s="14">
        <v>80</v>
      </c>
      <c r="E299" s="8">
        <v>1.25</v>
      </c>
      <c r="F299" s="9">
        <f t="shared" si="14"/>
        <v>100</v>
      </c>
      <c r="G299" s="9">
        <v>113</v>
      </c>
      <c r="H299" s="1"/>
      <c r="I299" s="10"/>
      <c r="J299" s="10"/>
      <c r="K299" s="10"/>
      <c r="L299" s="10"/>
      <c r="M299" s="14">
        <f t="shared" si="12"/>
        <v>160</v>
      </c>
      <c r="N299" s="10">
        <f t="shared" si="13"/>
        <v>200</v>
      </c>
      <c r="O299" s="10">
        <f t="shared" si="13"/>
        <v>226</v>
      </c>
      <c r="P299" s="10"/>
      <c r="Q299" s="10"/>
      <c r="R299" s="10"/>
    </row>
    <row r="300" spans="1:18" ht="45">
      <c r="A300" s="1">
        <v>299</v>
      </c>
      <c r="B300" s="16" t="s">
        <v>312</v>
      </c>
      <c r="C300" s="2" t="s">
        <v>4</v>
      </c>
      <c r="D300" s="14">
        <v>3300</v>
      </c>
      <c r="E300" s="8">
        <v>3.3226962962963</v>
      </c>
      <c r="F300" s="9">
        <f t="shared" si="14"/>
        <v>10964.89777777779</v>
      </c>
      <c r="G300" s="9">
        <v>12390.334488888904</v>
      </c>
      <c r="H300" s="1"/>
      <c r="I300" s="10"/>
      <c r="J300" s="10"/>
      <c r="K300" s="10"/>
      <c r="L300" s="10"/>
      <c r="M300" s="14">
        <f t="shared" si="12"/>
        <v>6600</v>
      </c>
      <c r="N300" s="10">
        <f t="shared" si="13"/>
        <v>21929.79555555558</v>
      </c>
      <c r="O300" s="10">
        <f t="shared" si="13"/>
        <v>24780.66897777781</v>
      </c>
      <c r="P300" s="10"/>
      <c r="Q300" s="10"/>
      <c r="R300" s="10"/>
    </row>
    <row r="301" spans="1:18" ht="22.5">
      <c r="A301" s="1">
        <v>300</v>
      </c>
      <c r="B301" s="16" t="s">
        <v>313</v>
      </c>
      <c r="C301" s="2" t="s">
        <v>4</v>
      </c>
      <c r="D301" s="14">
        <v>60</v>
      </c>
      <c r="E301" s="8">
        <v>1.1</v>
      </c>
      <c r="F301" s="9">
        <f t="shared" si="14"/>
        <v>66</v>
      </c>
      <c r="G301" s="9">
        <v>74.58</v>
      </c>
      <c r="H301" s="1"/>
      <c r="I301" s="10"/>
      <c r="J301" s="10"/>
      <c r="K301" s="10"/>
      <c r="L301" s="10"/>
      <c r="M301" s="14">
        <f t="shared" si="12"/>
        <v>120</v>
      </c>
      <c r="N301" s="10">
        <f t="shared" si="13"/>
        <v>132</v>
      </c>
      <c r="O301" s="10">
        <f t="shared" si="13"/>
        <v>149.16</v>
      </c>
      <c r="P301" s="10"/>
      <c r="Q301" s="10"/>
      <c r="R301" s="10"/>
    </row>
    <row r="302" spans="1:18" ht="22.5">
      <c r="A302" s="1">
        <v>301</v>
      </c>
      <c r="B302" s="16" t="s">
        <v>314</v>
      </c>
      <c r="C302" s="2" t="s">
        <v>4</v>
      </c>
      <c r="D302" s="14">
        <v>60</v>
      </c>
      <c r="E302" s="8">
        <v>1.05</v>
      </c>
      <c r="F302" s="9">
        <f t="shared" si="14"/>
        <v>63</v>
      </c>
      <c r="G302" s="9">
        <v>71.19</v>
      </c>
      <c r="H302" s="1"/>
      <c r="I302" s="10"/>
      <c r="J302" s="10"/>
      <c r="K302" s="10"/>
      <c r="L302" s="10"/>
      <c r="M302" s="14">
        <f t="shared" si="12"/>
        <v>120</v>
      </c>
      <c r="N302" s="10">
        <f t="shared" si="13"/>
        <v>126</v>
      </c>
      <c r="O302" s="10">
        <f t="shared" si="13"/>
        <v>142.38</v>
      </c>
      <c r="P302" s="10"/>
      <c r="Q302" s="10"/>
      <c r="R302" s="10"/>
    </row>
    <row r="303" spans="1:18" ht="22.5">
      <c r="A303" s="1">
        <v>302</v>
      </c>
      <c r="B303" s="16" t="s">
        <v>315</v>
      </c>
      <c r="C303" s="2" t="s">
        <v>4</v>
      </c>
      <c r="D303" s="14">
        <v>10</v>
      </c>
      <c r="E303" s="8">
        <v>3.1</v>
      </c>
      <c r="F303" s="9">
        <f t="shared" si="14"/>
        <v>31</v>
      </c>
      <c r="G303" s="9">
        <v>35.03</v>
      </c>
      <c r="H303" s="1"/>
      <c r="I303" s="10"/>
      <c r="J303" s="10"/>
      <c r="K303" s="10"/>
      <c r="L303" s="10"/>
      <c r="M303" s="14">
        <f t="shared" si="12"/>
        <v>20</v>
      </c>
      <c r="N303" s="10">
        <f t="shared" si="13"/>
        <v>62</v>
      </c>
      <c r="O303" s="10">
        <f t="shared" si="13"/>
        <v>70.06</v>
      </c>
      <c r="P303" s="10"/>
      <c r="Q303" s="10"/>
      <c r="R303" s="10"/>
    </row>
    <row r="304" spans="1:18" ht="33.75">
      <c r="A304" s="1">
        <v>303</v>
      </c>
      <c r="B304" s="16" t="s">
        <v>316</v>
      </c>
      <c r="C304" s="2" t="s">
        <v>4</v>
      </c>
      <c r="D304" s="14">
        <v>10</v>
      </c>
      <c r="E304" s="8">
        <v>3.2</v>
      </c>
      <c r="F304" s="9">
        <f t="shared" si="14"/>
        <v>32</v>
      </c>
      <c r="G304" s="9">
        <v>36.16</v>
      </c>
      <c r="H304" s="1"/>
      <c r="I304" s="10"/>
      <c r="J304" s="10"/>
      <c r="K304" s="10"/>
      <c r="L304" s="10"/>
      <c r="M304" s="14">
        <f t="shared" si="12"/>
        <v>20</v>
      </c>
      <c r="N304" s="10">
        <f t="shared" si="13"/>
        <v>64</v>
      </c>
      <c r="O304" s="10">
        <f t="shared" si="13"/>
        <v>72.32</v>
      </c>
      <c r="P304" s="10"/>
      <c r="Q304" s="10"/>
      <c r="R304" s="10"/>
    </row>
    <row r="305" spans="1:18" ht="33.75">
      <c r="A305" s="1">
        <v>304</v>
      </c>
      <c r="B305" s="16" t="s">
        <v>317</v>
      </c>
      <c r="C305" s="2" t="s">
        <v>4</v>
      </c>
      <c r="D305" s="14">
        <v>70</v>
      </c>
      <c r="E305" s="8">
        <v>3.3</v>
      </c>
      <c r="F305" s="9">
        <f t="shared" si="14"/>
        <v>231</v>
      </c>
      <c r="G305" s="9">
        <v>261.03</v>
      </c>
      <c r="H305" s="1"/>
      <c r="I305" s="10"/>
      <c r="J305" s="10"/>
      <c r="K305" s="10"/>
      <c r="L305" s="10"/>
      <c r="M305" s="14">
        <f t="shared" si="12"/>
        <v>140</v>
      </c>
      <c r="N305" s="10">
        <f t="shared" si="13"/>
        <v>462</v>
      </c>
      <c r="O305" s="10">
        <f t="shared" si="13"/>
        <v>522.06</v>
      </c>
      <c r="P305" s="10"/>
      <c r="Q305" s="10"/>
      <c r="R305" s="10"/>
    </row>
    <row r="306" spans="1:18" ht="12">
      <c r="A306" s="1">
        <v>305</v>
      </c>
      <c r="B306" s="16" t="s">
        <v>318</v>
      </c>
      <c r="C306" s="2" t="s">
        <v>4</v>
      </c>
      <c r="D306" s="14">
        <v>30</v>
      </c>
      <c r="E306" s="8">
        <v>1.05</v>
      </c>
      <c r="F306" s="9">
        <f t="shared" si="14"/>
        <v>31.5</v>
      </c>
      <c r="G306" s="9">
        <v>35.595</v>
      </c>
      <c r="H306" s="1"/>
      <c r="I306" s="10"/>
      <c r="J306" s="10"/>
      <c r="K306" s="10"/>
      <c r="L306" s="10"/>
      <c r="M306" s="14">
        <f t="shared" si="12"/>
        <v>60</v>
      </c>
      <c r="N306" s="10">
        <f t="shared" si="13"/>
        <v>63</v>
      </c>
      <c r="O306" s="10">
        <f t="shared" si="13"/>
        <v>71.19</v>
      </c>
      <c r="P306" s="10"/>
      <c r="Q306" s="10"/>
      <c r="R306" s="10"/>
    </row>
    <row r="307" spans="1:18" ht="22.5">
      <c r="A307" s="1">
        <v>306</v>
      </c>
      <c r="B307" s="16" t="s">
        <v>319</v>
      </c>
      <c r="C307" s="2" t="s">
        <v>4</v>
      </c>
      <c r="D307" s="14">
        <v>20</v>
      </c>
      <c r="E307" s="8">
        <v>2</v>
      </c>
      <c r="F307" s="9">
        <f t="shared" si="14"/>
        <v>40</v>
      </c>
      <c r="G307" s="9">
        <v>45.2</v>
      </c>
      <c r="H307" s="1"/>
      <c r="I307" s="10"/>
      <c r="J307" s="10"/>
      <c r="K307" s="10"/>
      <c r="L307" s="10"/>
      <c r="M307" s="14">
        <f t="shared" si="12"/>
        <v>40</v>
      </c>
      <c r="N307" s="10">
        <f t="shared" si="13"/>
        <v>80</v>
      </c>
      <c r="O307" s="10">
        <f t="shared" si="13"/>
        <v>90.4</v>
      </c>
      <c r="P307" s="10"/>
      <c r="Q307" s="10"/>
      <c r="R307" s="10"/>
    </row>
    <row r="308" spans="1:18" ht="22.5">
      <c r="A308" s="1">
        <v>307</v>
      </c>
      <c r="B308" s="16" t="s">
        <v>320</v>
      </c>
      <c r="C308" s="2" t="s">
        <v>4</v>
      </c>
      <c r="D308" s="14">
        <v>60</v>
      </c>
      <c r="E308" s="8">
        <v>1.17</v>
      </c>
      <c r="F308" s="9">
        <f t="shared" si="14"/>
        <v>70.19999999999999</v>
      </c>
      <c r="G308" s="9">
        <v>79.326</v>
      </c>
      <c r="H308" s="1"/>
      <c r="I308" s="10"/>
      <c r="J308" s="10"/>
      <c r="K308" s="10"/>
      <c r="L308" s="10"/>
      <c r="M308" s="14">
        <f t="shared" si="12"/>
        <v>120</v>
      </c>
      <c r="N308" s="10">
        <f t="shared" si="13"/>
        <v>140.39999999999998</v>
      </c>
      <c r="O308" s="10">
        <f t="shared" si="13"/>
        <v>158.652</v>
      </c>
      <c r="P308" s="10"/>
      <c r="Q308" s="10"/>
      <c r="R308" s="10"/>
    </row>
    <row r="309" spans="1:18" ht="22.5">
      <c r="A309" s="1">
        <v>308</v>
      </c>
      <c r="B309" s="16" t="s">
        <v>321</v>
      </c>
      <c r="C309" s="2" t="s">
        <v>4</v>
      </c>
      <c r="D309" s="14">
        <v>30</v>
      </c>
      <c r="E309" s="8">
        <v>3.1</v>
      </c>
      <c r="F309" s="9">
        <f t="shared" si="14"/>
        <v>93</v>
      </c>
      <c r="G309" s="9">
        <v>105.09</v>
      </c>
      <c r="H309" s="1"/>
      <c r="I309" s="10"/>
      <c r="J309" s="10"/>
      <c r="K309" s="10"/>
      <c r="L309" s="10"/>
      <c r="M309" s="14">
        <f t="shared" si="12"/>
        <v>60</v>
      </c>
      <c r="N309" s="10">
        <f t="shared" si="13"/>
        <v>186</v>
      </c>
      <c r="O309" s="10">
        <f t="shared" si="13"/>
        <v>210.18</v>
      </c>
      <c r="P309" s="10"/>
      <c r="Q309" s="10"/>
      <c r="R309" s="10"/>
    </row>
    <row r="310" spans="1:18" ht="56.25">
      <c r="A310" s="1">
        <v>309</v>
      </c>
      <c r="B310" s="16" t="s">
        <v>322</v>
      </c>
      <c r="C310" s="2" t="s">
        <v>4</v>
      </c>
      <c r="D310" s="14">
        <v>315</v>
      </c>
      <c r="E310" s="8">
        <v>10.7095238095238</v>
      </c>
      <c r="F310" s="9">
        <f t="shared" si="14"/>
        <v>3373.499999999997</v>
      </c>
      <c r="G310" s="9">
        <v>3812.0549999999967</v>
      </c>
      <c r="H310" s="1"/>
      <c r="I310" s="10"/>
      <c r="J310" s="10"/>
      <c r="K310" s="10"/>
      <c r="L310" s="10"/>
      <c r="M310" s="14">
        <f t="shared" si="12"/>
        <v>630</v>
      </c>
      <c r="N310" s="10">
        <f t="shared" si="13"/>
        <v>6746.999999999994</v>
      </c>
      <c r="O310" s="10">
        <f t="shared" si="13"/>
        <v>7624.109999999993</v>
      </c>
      <c r="P310" s="10"/>
      <c r="Q310" s="10"/>
      <c r="R310" s="10"/>
    </row>
    <row r="311" spans="1:18" ht="56.25">
      <c r="A311" s="1">
        <v>310</v>
      </c>
      <c r="B311" s="16" t="s">
        <v>322</v>
      </c>
      <c r="C311" s="2" t="s">
        <v>4</v>
      </c>
      <c r="D311" s="14">
        <v>1650</v>
      </c>
      <c r="E311" s="8">
        <v>9.98454976303317</v>
      </c>
      <c r="F311" s="9">
        <f t="shared" si="14"/>
        <v>16474.50710900473</v>
      </c>
      <c r="G311" s="9">
        <v>18616.193033175346</v>
      </c>
      <c r="H311" s="1"/>
      <c r="I311" s="10"/>
      <c r="J311" s="10"/>
      <c r="K311" s="10"/>
      <c r="L311" s="10"/>
      <c r="M311" s="14">
        <f t="shared" si="12"/>
        <v>3300</v>
      </c>
      <c r="N311" s="10">
        <f t="shared" si="13"/>
        <v>32949.01421800946</v>
      </c>
      <c r="O311" s="10">
        <f t="shared" si="13"/>
        <v>37232.38606635069</v>
      </c>
      <c r="P311" s="10"/>
      <c r="Q311" s="10"/>
      <c r="R311" s="10"/>
    </row>
    <row r="312" spans="1:18" ht="45">
      <c r="A312" s="1">
        <v>311</v>
      </c>
      <c r="B312" s="16" t="s">
        <v>323</v>
      </c>
      <c r="C312" s="2" t="s">
        <v>4</v>
      </c>
      <c r="D312" s="14">
        <v>90</v>
      </c>
      <c r="E312" s="8">
        <v>0.396666666666667</v>
      </c>
      <c r="F312" s="9">
        <f t="shared" si="14"/>
        <v>35.70000000000003</v>
      </c>
      <c r="G312" s="9">
        <v>40.34100000000004</v>
      </c>
      <c r="H312" s="1"/>
      <c r="I312" s="10"/>
      <c r="J312" s="10"/>
      <c r="K312" s="10"/>
      <c r="L312" s="10"/>
      <c r="M312" s="14">
        <f t="shared" si="12"/>
        <v>180</v>
      </c>
      <c r="N312" s="10">
        <f t="shared" si="13"/>
        <v>71.40000000000006</v>
      </c>
      <c r="O312" s="10">
        <f t="shared" si="13"/>
        <v>80.68200000000007</v>
      </c>
      <c r="P312" s="10"/>
      <c r="Q312" s="10"/>
      <c r="R312" s="10"/>
    </row>
    <row r="313" spans="1:18" ht="45">
      <c r="A313" s="1">
        <v>312</v>
      </c>
      <c r="B313" s="16" t="s">
        <v>324</v>
      </c>
      <c r="C313" s="2" t="s">
        <v>4</v>
      </c>
      <c r="D313" s="14">
        <v>60</v>
      </c>
      <c r="E313" s="8">
        <v>1.89</v>
      </c>
      <c r="F313" s="9">
        <f t="shared" si="14"/>
        <v>113.39999999999999</v>
      </c>
      <c r="G313" s="9">
        <v>128.142</v>
      </c>
      <c r="H313" s="1"/>
      <c r="I313" s="10"/>
      <c r="J313" s="10"/>
      <c r="K313" s="10"/>
      <c r="L313" s="10"/>
      <c r="M313" s="14">
        <f t="shared" si="12"/>
        <v>120</v>
      </c>
      <c r="N313" s="10">
        <f t="shared" si="13"/>
        <v>226.79999999999998</v>
      </c>
      <c r="O313" s="10">
        <f t="shared" si="13"/>
        <v>256.284</v>
      </c>
      <c r="P313" s="10"/>
      <c r="Q313" s="10"/>
      <c r="R313" s="10"/>
    </row>
    <row r="314" spans="1:18" ht="22.5">
      <c r="A314" s="1">
        <v>313</v>
      </c>
      <c r="B314" s="16" t="s">
        <v>325</v>
      </c>
      <c r="C314" s="2" t="s">
        <v>4</v>
      </c>
      <c r="D314" s="14">
        <v>2</v>
      </c>
      <c r="E314" s="8">
        <v>124</v>
      </c>
      <c r="F314" s="9">
        <f t="shared" si="14"/>
        <v>248</v>
      </c>
      <c r="G314" s="9">
        <v>280.24</v>
      </c>
      <c r="H314" s="1"/>
      <c r="I314" s="10"/>
      <c r="J314" s="10"/>
      <c r="K314" s="10"/>
      <c r="L314" s="10"/>
      <c r="M314" s="14">
        <f t="shared" si="12"/>
        <v>4</v>
      </c>
      <c r="N314" s="10">
        <f t="shared" si="13"/>
        <v>496</v>
      </c>
      <c r="O314" s="10">
        <f t="shared" si="13"/>
        <v>560.48</v>
      </c>
      <c r="P314" s="10"/>
      <c r="Q314" s="10"/>
      <c r="R314" s="10"/>
    </row>
    <row r="315" spans="1:18" ht="12">
      <c r="A315" s="1">
        <v>314</v>
      </c>
      <c r="B315" s="16" t="s">
        <v>326</v>
      </c>
      <c r="C315" s="2" t="s">
        <v>4</v>
      </c>
      <c r="D315" s="14">
        <v>70</v>
      </c>
      <c r="E315" s="8">
        <v>5.54</v>
      </c>
      <c r="F315" s="9">
        <f t="shared" si="14"/>
        <v>387.8</v>
      </c>
      <c r="G315" s="9">
        <v>438.214</v>
      </c>
      <c r="H315" s="1"/>
      <c r="I315" s="10"/>
      <c r="J315" s="10"/>
      <c r="K315" s="10"/>
      <c r="L315" s="10"/>
      <c r="M315" s="14">
        <f t="shared" si="12"/>
        <v>140</v>
      </c>
      <c r="N315" s="10">
        <f t="shared" si="13"/>
        <v>775.6</v>
      </c>
      <c r="O315" s="10">
        <f t="shared" si="13"/>
        <v>876.428</v>
      </c>
      <c r="P315" s="10"/>
      <c r="Q315" s="10"/>
      <c r="R315" s="10"/>
    </row>
    <row r="316" spans="1:18" ht="22.5">
      <c r="A316" s="1">
        <v>315</v>
      </c>
      <c r="B316" s="16" t="s">
        <v>327</v>
      </c>
      <c r="C316" s="2" t="s">
        <v>4</v>
      </c>
      <c r="D316" s="14">
        <v>70</v>
      </c>
      <c r="E316" s="8">
        <v>7.23026315789474</v>
      </c>
      <c r="F316" s="9">
        <f t="shared" si="14"/>
        <v>506.1184210526318</v>
      </c>
      <c r="G316" s="9">
        <v>571.9138157894739</v>
      </c>
      <c r="H316" s="1"/>
      <c r="I316" s="10"/>
      <c r="J316" s="10"/>
      <c r="K316" s="10"/>
      <c r="L316" s="10"/>
      <c r="M316" s="14">
        <f t="shared" si="12"/>
        <v>140</v>
      </c>
      <c r="N316" s="10">
        <f t="shared" si="13"/>
        <v>1012.2368421052636</v>
      </c>
      <c r="O316" s="10">
        <f t="shared" si="13"/>
        <v>1143.8276315789478</v>
      </c>
      <c r="P316" s="10"/>
      <c r="Q316" s="10"/>
      <c r="R316" s="10"/>
    </row>
    <row r="317" spans="1:18" ht="22.5">
      <c r="A317" s="1">
        <v>316</v>
      </c>
      <c r="B317" s="16" t="s">
        <v>328</v>
      </c>
      <c r="C317" s="2" t="s">
        <v>4</v>
      </c>
      <c r="D317" s="14">
        <v>590</v>
      </c>
      <c r="E317" s="8">
        <v>7.82717391304348</v>
      </c>
      <c r="F317" s="9">
        <f t="shared" si="14"/>
        <v>4618.032608695653</v>
      </c>
      <c r="G317" s="9">
        <v>5218.376847826088</v>
      </c>
      <c r="H317" s="1"/>
      <c r="I317" s="10"/>
      <c r="J317" s="10"/>
      <c r="K317" s="10"/>
      <c r="L317" s="10"/>
      <c r="M317" s="14">
        <f t="shared" si="12"/>
        <v>1180</v>
      </c>
      <c r="N317" s="10">
        <f t="shared" si="13"/>
        <v>9236.065217391306</v>
      </c>
      <c r="O317" s="10">
        <f t="shared" si="13"/>
        <v>10436.753695652176</v>
      </c>
      <c r="P317" s="10"/>
      <c r="Q317" s="10"/>
      <c r="R317" s="10"/>
    </row>
    <row r="318" spans="1:18" ht="33.75">
      <c r="A318" s="1">
        <v>317</v>
      </c>
      <c r="B318" s="16" t="s">
        <v>329</v>
      </c>
      <c r="C318" s="2" t="s">
        <v>4</v>
      </c>
      <c r="D318" s="14">
        <v>490</v>
      </c>
      <c r="E318" s="8">
        <v>5.01040983606557</v>
      </c>
      <c r="F318" s="9">
        <f t="shared" si="14"/>
        <v>2455.100819672129</v>
      </c>
      <c r="G318" s="9">
        <v>2774.263926229506</v>
      </c>
      <c r="H318" s="1"/>
      <c r="I318" s="10"/>
      <c r="J318" s="10"/>
      <c r="K318" s="10"/>
      <c r="L318" s="10"/>
      <c r="M318" s="14">
        <f t="shared" si="12"/>
        <v>980</v>
      </c>
      <c r="N318" s="10">
        <f t="shared" si="13"/>
        <v>4910.201639344258</v>
      </c>
      <c r="O318" s="10">
        <f t="shared" si="13"/>
        <v>5548.527852459012</v>
      </c>
      <c r="P318" s="10"/>
      <c r="Q318" s="10"/>
      <c r="R318" s="10"/>
    </row>
    <row r="319" spans="1:18" ht="33.75">
      <c r="A319" s="1">
        <v>318</v>
      </c>
      <c r="B319" s="16" t="s">
        <v>330</v>
      </c>
      <c r="C319" s="2" t="s">
        <v>4</v>
      </c>
      <c r="D319" s="14">
        <v>3600</v>
      </c>
      <c r="E319" s="8">
        <v>6.71816618152951</v>
      </c>
      <c r="F319" s="9">
        <f t="shared" si="14"/>
        <v>24185.398253506235</v>
      </c>
      <c r="G319" s="9">
        <v>27329.500026462047</v>
      </c>
      <c r="H319" s="1"/>
      <c r="I319" s="10"/>
      <c r="J319" s="10"/>
      <c r="K319" s="10"/>
      <c r="L319" s="10"/>
      <c r="M319" s="14">
        <f t="shared" si="12"/>
        <v>7200</v>
      </c>
      <c r="N319" s="10">
        <f t="shared" si="13"/>
        <v>48370.79650701247</v>
      </c>
      <c r="O319" s="10">
        <f t="shared" si="13"/>
        <v>54659.00005292409</v>
      </c>
      <c r="P319" s="10"/>
      <c r="Q319" s="10"/>
      <c r="R319" s="10"/>
    </row>
    <row r="320" spans="1:18" ht="45">
      <c r="A320" s="1">
        <v>319</v>
      </c>
      <c r="B320" s="16" t="s">
        <v>331</v>
      </c>
      <c r="C320" s="2" t="s">
        <v>4</v>
      </c>
      <c r="D320" s="14">
        <v>720</v>
      </c>
      <c r="E320" s="8">
        <v>5.8895145631068</v>
      </c>
      <c r="F320" s="9">
        <f t="shared" si="14"/>
        <v>4240.450485436896</v>
      </c>
      <c r="G320" s="9">
        <v>4791.709048543693</v>
      </c>
      <c r="H320" s="1"/>
      <c r="I320" s="10"/>
      <c r="J320" s="10"/>
      <c r="K320" s="10"/>
      <c r="L320" s="10"/>
      <c r="M320" s="14">
        <f t="shared" si="12"/>
        <v>1440</v>
      </c>
      <c r="N320" s="10">
        <f t="shared" si="13"/>
        <v>8480.900970873792</v>
      </c>
      <c r="O320" s="10">
        <f t="shared" si="13"/>
        <v>9583.418097087386</v>
      </c>
      <c r="P320" s="10"/>
      <c r="Q320" s="10"/>
      <c r="R320" s="10"/>
    </row>
    <row r="321" spans="1:18" ht="33.75">
      <c r="A321" s="1">
        <v>320</v>
      </c>
      <c r="B321" s="16" t="s">
        <v>332</v>
      </c>
      <c r="C321" s="2" t="s">
        <v>4</v>
      </c>
      <c r="D321" s="14">
        <v>10</v>
      </c>
      <c r="E321" s="8">
        <v>6</v>
      </c>
      <c r="F321" s="9">
        <f t="shared" si="14"/>
        <v>60</v>
      </c>
      <c r="G321" s="9">
        <v>67.8</v>
      </c>
      <c r="H321" s="1"/>
      <c r="I321" s="10"/>
      <c r="J321" s="10"/>
      <c r="K321" s="10"/>
      <c r="L321" s="10"/>
      <c r="M321" s="14">
        <f t="shared" si="12"/>
        <v>20</v>
      </c>
      <c r="N321" s="10">
        <f t="shared" si="13"/>
        <v>120</v>
      </c>
      <c r="O321" s="10">
        <f t="shared" si="13"/>
        <v>135.6</v>
      </c>
      <c r="P321" s="10"/>
      <c r="Q321" s="10"/>
      <c r="R321" s="10"/>
    </row>
    <row r="322" spans="1:18" ht="12">
      <c r="A322" s="1">
        <v>321</v>
      </c>
      <c r="B322" s="16" t="s">
        <v>333</v>
      </c>
      <c r="C322" s="2" t="s">
        <v>4</v>
      </c>
      <c r="D322" s="14">
        <v>30</v>
      </c>
      <c r="E322" s="8">
        <v>10.66</v>
      </c>
      <c r="F322" s="9">
        <f t="shared" si="14"/>
        <v>319.8</v>
      </c>
      <c r="G322" s="9">
        <v>361.374</v>
      </c>
      <c r="H322" s="1"/>
      <c r="I322" s="10"/>
      <c r="J322" s="10"/>
      <c r="K322" s="10"/>
      <c r="L322" s="10"/>
      <c r="M322" s="14">
        <f aca="true" t="shared" si="15" ref="M322:M334">D322*2</f>
        <v>60</v>
      </c>
      <c r="N322" s="10">
        <f aca="true" t="shared" si="16" ref="N322:O334">+F322*2</f>
        <v>639.6</v>
      </c>
      <c r="O322" s="10">
        <f t="shared" si="16"/>
        <v>722.748</v>
      </c>
      <c r="P322" s="10"/>
      <c r="Q322" s="10"/>
      <c r="R322" s="10"/>
    </row>
    <row r="323" spans="1:18" ht="22.5">
      <c r="A323" s="1">
        <v>322</v>
      </c>
      <c r="B323" s="16" t="s">
        <v>334</v>
      </c>
      <c r="C323" s="2" t="s">
        <v>4</v>
      </c>
      <c r="D323" s="14">
        <v>2280</v>
      </c>
      <c r="E323" s="8">
        <v>3.15188596491228</v>
      </c>
      <c r="F323" s="9">
        <f t="shared" si="14"/>
        <v>7186.299999999998</v>
      </c>
      <c r="G323" s="9">
        <v>8120.518999999998</v>
      </c>
      <c r="H323" s="1"/>
      <c r="I323" s="10"/>
      <c r="J323" s="10"/>
      <c r="K323" s="10"/>
      <c r="L323" s="10"/>
      <c r="M323" s="14">
        <f t="shared" si="15"/>
        <v>4560</v>
      </c>
      <c r="N323" s="10">
        <f t="shared" si="16"/>
        <v>14372.599999999997</v>
      </c>
      <c r="O323" s="10">
        <f t="shared" si="16"/>
        <v>16241.037999999997</v>
      </c>
      <c r="P323" s="10"/>
      <c r="Q323" s="10"/>
      <c r="R323" s="10"/>
    </row>
    <row r="324" spans="1:18" ht="22.5">
      <c r="A324" s="1">
        <v>323</v>
      </c>
      <c r="B324" s="16" t="s">
        <v>335</v>
      </c>
      <c r="C324" s="2" t="s">
        <v>4</v>
      </c>
      <c r="D324" s="14">
        <v>60</v>
      </c>
      <c r="E324" s="8">
        <v>2.05</v>
      </c>
      <c r="F324" s="9">
        <f t="shared" si="14"/>
        <v>122.99999999999999</v>
      </c>
      <c r="G324" s="9">
        <v>138.98999999999998</v>
      </c>
      <c r="H324" s="1"/>
      <c r="I324" s="10"/>
      <c r="J324" s="10"/>
      <c r="K324" s="10"/>
      <c r="L324" s="10"/>
      <c r="M324" s="14">
        <f t="shared" si="15"/>
        <v>120</v>
      </c>
      <c r="N324" s="10">
        <f t="shared" si="16"/>
        <v>245.99999999999997</v>
      </c>
      <c r="O324" s="10">
        <f t="shared" si="16"/>
        <v>277.97999999999996</v>
      </c>
      <c r="P324" s="10"/>
      <c r="Q324" s="10"/>
      <c r="R324" s="10"/>
    </row>
    <row r="325" spans="1:18" ht="45">
      <c r="A325" s="1">
        <v>324</v>
      </c>
      <c r="B325" s="16" t="s">
        <v>336</v>
      </c>
      <c r="C325" s="2" t="s">
        <v>4</v>
      </c>
      <c r="D325" s="14">
        <v>10</v>
      </c>
      <c r="E325" s="8">
        <v>1.13</v>
      </c>
      <c r="F325" s="9">
        <f t="shared" si="14"/>
        <v>11.299999999999999</v>
      </c>
      <c r="G325" s="9">
        <v>12.768999999999998</v>
      </c>
      <c r="H325" s="1"/>
      <c r="I325" s="10"/>
      <c r="J325" s="10"/>
      <c r="K325" s="10"/>
      <c r="L325" s="10"/>
      <c r="M325" s="14">
        <f t="shared" si="15"/>
        <v>20</v>
      </c>
      <c r="N325" s="10">
        <f t="shared" si="16"/>
        <v>22.599999999999998</v>
      </c>
      <c r="O325" s="10">
        <f t="shared" si="16"/>
        <v>25.537999999999997</v>
      </c>
      <c r="P325" s="10"/>
      <c r="Q325" s="10"/>
      <c r="R325" s="10"/>
    </row>
    <row r="326" spans="1:18" ht="45">
      <c r="A326" s="1">
        <v>325</v>
      </c>
      <c r="B326" s="16" t="s">
        <v>337</v>
      </c>
      <c r="C326" s="2" t="s">
        <v>4</v>
      </c>
      <c r="D326" s="14">
        <v>710</v>
      </c>
      <c r="E326" s="8">
        <v>3.88760563380282</v>
      </c>
      <c r="F326" s="9">
        <f t="shared" si="14"/>
        <v>2760.2000000000025</v>
      </c>
      <c r="G326" s="9">
        <v>3119.026000000003</v>
      </c>
      <c r="H326" s="1"/>
      <c r="I326" s="10"/>
      <c r="J326" s="10"/>
      <c r="K326" s="10"/>
      <c r="L326" s="10"/>
      <c r="M326" s="14">
        <f t="shared" si="15"/>
        <v>1420</v>
      </c>
      <c r="N326" s="10">
        <f t="shared" si="16"/>
        <v>5520.400000000005</v>
      </c>
      <c r="O326" s="10">
        <f t="shared" si="16"/>
        <v>6238.052000000006</v>
      </c>
      <c r="P326" s="10"/>
      <c r="Q326" s="10"/>
      <c r="R326" s="10"/>
    </row>
    <row r="327" spans="1:18" ht="33.75">
      <c r="A327" s="1">
        <v>326</v>
      </c>
      <c r="B327" s="16" t="s">
        <v>338</v>
      </c>
      <c r="C327" s="2" t="s">
        <v>4</v>
      </c>
      <c r="D327" s="14">
        <v>5</v>
      </c>
      <c r="E327" s="8">
        <v>11.42</v>
      </c>
      <c r="F327" s="9">
        <f t="shared" si="14"/>
        <v>57.1</v>
      </c>
      <c r="G327" s="9">
        <v>64.523</v>
      </c>
      <c r="H327" s="1"/>
      <c r="I327" s="10"/>
      <c r="J327" s="10"/>
      <c r="K327" s="10"/>
      <c r="L327" s="10"/>
      <c r="M327" s="14">
        <f t="shared" si="15"/>
        <v>10</v>
      </c>
      <c r="N327" s="10">
        <f t="shared" si="16"/>
        <v>114.2</v>
      </c>
      <c r="O327" s="10">
        <f t="shared" si="16"/>
        <v>129.046</v>
      </c>
      <c r="P327" s="10"/>
      <c r="Q327" s="10"/>
      <c r="R327" s="10"/>
    </row>
    <row r="328" spans="1:18" ht="12">
      <c r="A328" s="1">
        <v>327</v>
      </c>
      <c r="B328" s="16" t="s">
        <v>339</v>
      </c>
      <c r="C328" s="2" t="s">
        <v>4</v>
      </c>
      <c r="D328" s="14">
        <v>140</v>
      </c>
      <c r="E328" s="8">
        <v>5.9</v>
      </c>
      <c r="F328" s="9">
        <f t="shared" si="14"/>
        <v>826</v>
      </c>
      <c r="G328" s="9">
        <v>933.38</v>
      </c>
      <c r="H328" s="1"/>
      <c r="I328" s="10"/>
      <c r="J328" s="10"/>
      <c r="K328" s="10"/>
      <c r="L328" s="10"/>
      <c r="M328" s="14">
        <f t="shared" si="15"/>
        <v>280</v>
      </c>
      <c r="N328" s="10">
        <f t="shared" si="16"/>
        <v>1652</v>
      </c>
      <c r="O328" s="10">
        <f t="shared" si="16"/>
        <v>1866.76</v>
      </c>
      <c r="P328" s="10"/>
      <c r="Q328" s="10"/>
      <c r="R328" s="10"/>
    </row>
    <row r="329" spans="1:18" ht="22.5">
      <c r="A329" s="1">
        <v>328</v>
      </c>
      <c r="B329" s="16" t="s">
        <v>340</v>
      </c>
      <c r="C329" s="2" t="s">
        <v>4</v>
      </c>
      <c r="D329" s="14">
        <v>100</v>
      </c>
      <c r="E329" s="8">
        <v>4.73</v>
      </c>
      <c r="F329" s="9">
        <f t="shared" si="14"/>
        <v>473.00000000000006</v>
      </c>
      <c r="G329" s="9">
        <v>534.49</v>
      </c>
      <c r="H329" s="1"/>
      <c r="I329" s="10"/>
      <c r="J329" s="10"/>
      <c r="K329" s="10"/>
      <c r="L329" s="10"/>
      <c r="M329" s="14">
        <f t="shared" si="15"/>
        <v>200</v>
      </c>
      <c r="N329" s="10">
        <f t="shared" si="16"/>
        <v>946.0000000000001</v>
      </c>
      <c r="O329" s="10">
        <f t="shared" si="16"/>
        <v>1068.98</v>
      </c>
      <c r="P329" s="10"/>
      <c r="Q329" s="10"/>
      <c r="R329" s="10"/>
    </row>
    <row r="330" spans="1:18" ht="22.5">
      <c r="A330" s="1">
        <v>329</v>
      </c>
      <c r="B330" s="16" t="s">
        <v>341</v>
      </c>
      <c r="C330" s="2" t="s">
        <v>4</v>
      </c>
      <c r="D330" s="14">
        <v>3200</v>
      </c>
      <c r="E330" s="8">
        <v>16.1657041838539</v>
      </c>
      <c r="F330" s="9">
        <f t="shared" si="14"/>
        <v>51730.25338833248</v>
      </c>
      <c r="G330" s="9">
        <v>58455.186328815704</v>
      </c>
      <c r="H330" s="1"/>
      <c r="I330" s="10"/>
      <c r="J330" s="10"/>
      <c r="K330" s="10"/>
      <c r="L330" s="10"/>
      <c r="M330" s="14">
        <f t="shared" si="15"/>
        <v>6400</v>
      </c>
      <c r="N330" s="10">
        <f t="shared" si="16"/>
        <v>103460.50677666496</v>
      </c>
      <c r="O330" s="10">
        <f t="shared" si="16"/>
        <v>116910.37265763141</v>
      </c>
      <c r="P330" s="10"/>
      <c r="Q330" s="10"/>
      <c r="R330" s="10"/>
    </row>
    <row r="331" spans="1:18" ht="12">
      <c r="A331" s="1">
        <v>330</v>
      </c>
      <c r="B331" s="16" t="s">
        <v>342</v>
      </c>
      <c r="C331" s="2" t="s">
        <v>4</v>
      </c>
      <c r="D331" s="14">
        <v>5</v>
      </c>
      <c r="E331" s="8">
        <v>20</v>
      </c>
      <c r="F331" s="9">
        <f t="shared" si="14"/>
        <v>100</v>
      </c>
      <c r="G331" s="9">
        <v>113</v>
      </c>
      <c r="H331" s="1"/>
      <c r="I331" s="10"/>
      <c r="J331" s="10"/>
      <c r="K331" s="10"/>
      <c r="L331" s="10"/>
      <c r="M331" s="14">
        <f t="shared" si="15"/>
        <v>10</v>
      </c>
      <c r="N331" s="10">
        <f t="shared" si="16"/>
        <v>200</v>
      </c>
      <c r="O331" s="10">
        <f t="shared" si="16"/>
        <v>226</v>
      </c>
      <c r="P331" s="10"/>
      <c r="Q331" s="10"/>
      <c r="R331" s="10"/>
    </row>
    <row r="332" spans="1:18" ht="12">
      <c r="A332" s="1">
        <v>331</v>
      </c>
      <c r="B332" s="16" t="s">
        <v>343</v>
      </c>
      <c r="C332" s="2" t="s">
        <v>4</v>
      </c>
      <c r="D332" s="14">
        <v>420</v>
      </c>
      <c r="E332" s="8">
        <v>112.179487179487</v>
      </c>
      <c r="F332" s="9">
        <f t="shared" si="14"/>
        <v>47115.38461538454</v>
      </c>
      <c r="G332" s="9">
        <v>53240.38461538453</v>
      </c>
      <c r="H332" s="1"/>
      <c r="I332" s="10"/>
      <c r="J332" s="10"/>
      <c r="K332" s="10"/>
      <c r="L332" s="10"/>
      <c r="M332" s="14">
        <f t="shared" si="15"/>
        <v>840</v>
      </c>
      <c r="N332" s="10">
        <f t="shared" si="16"/>
        <v>94230.76923076907</v>
      </c>
      <c r="O332" s="10">
        <f t="shared" si="16"/>
        <v>106480.76923076906</v>
      </c>
      <c r="P332" s="10"/>
      <c r="Q332" s="10"/>
      <c r="R332" s="10"/>
    </row>
    <row r="333" spans="1:18" ht="12">
      <c r="A333" s="1">
        <v>332</v>
      </c>
      <c r="B333" s="16" t="s">
        <v>344</v>
      </c>
      <c r="C333" s="2" t="s">
        <v>4</v>
      </c>
      <c r="D333" s="14">
        <v>340</v>
      </c>
      <c r="E333" s="8">
        <v>112.39161849711</v>
      </c>
      <c r="F333" s="9">
        <f t="shared" si="14"/>
        <v>38213.1502890174</v>
      </c>
      <c r="G333" s="9">
        <v>43180.859826589665</v>
      </c>
      <c r="H333" s="1"/>
      <c r="I333" s="10"/>
      <c r="J333" s="10"/>
      <c r="K333" s="10"/>
      <c r="L333" s="10"/>
      <c r="M333" s="14">
        <f t="shared" si="15"/>
        <v>680</v>
      </c>
      <c r="N333" s="10">
        <f t="shared" si="16"/>
        <v>76426.3005780348</v>
      </c>
      <c r="O333" s="10">
        <f t="shared" si="16"/>
        <v>86361.71965317933</v>
      </c>
      <c r="P333" s="10"/>
      <c r="Q333" s="10"/>
      <c r="R333" s="10"/>
    </row>
    <row r="334" spans="1:18" ht="12">
      <c r="A334" s="1">
        <v>333</v>
      </c>
      <c r="B334" s="16" t="s">
        <v>345</v>
      </c>
      <c r="C334" s="2" t="s">
        <v>4</v>
      </c>
      <c r="D334" s="14">
        <v>10</v>
      </c>
      <c r="E334" s="8">
        <v>107.291666666667</v>
      </c>
      <c r="F334" s="9">
        <f t="shared" si="14"/>
        <v>1072.91666666667</v>
      </c>
      <c r="G334" s="9">
        <v>1212.3958333333371</v>
      </c>
      <c r="H334" s="1"/>
      <c r="I334" s="10"/>
      <c r="J334" s="10"/>
      <c r="K334" s="10"/>
      <c r="L334" s="10"/>
      <c r="M334" s="14">
        <f t="shared" si="15"/>
        <v>20</v>
      </c>
      <c r="N334" s="10">
        <f t="shared" si="16"/>
        <v>2145.83333333334</v>
      </c>
      <c r="O334" s="10">
        <f t="shared" si="16"/>
        <v>2424.7916666666742</v>
      </c>
      <c r="P334" s="10"/>
      <c r="Q334" s="10"/>
      <c r="R334" s="10"/>
    </row>
  </sheetData>
  <sheetProtection/>
  <printOptions/>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ΣΟΦΙΑ ΠΑΣΧΑΛΙΔΟΥ</cp:lastModifiedBy>
  <cp:lastPrinted>2024-02-14T10:23:04Z</cp:lastPrinted>
  <dcterms:created xsi:type="dcterms:W3CDTF">2024-01-23T11:41:05Z</dcterms:created>
  <dcterms:modified xsi:type="dcterms:W3CDTF">2024-05-30T06:50:37Z</dcterms:modified>
  <cp:category/>
  <cp:version/>
  <cp:contentType/>
  <cp:contentStatus/>
</cp:coreProperties>
</file>